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19140" windowHeight="11112"/>
  </bookViews>
  <sheets>
    <sheet name="Urban (2)" sheetId="5" r:id="rId1"/>
    <sheet name="Urban" sheetId="2" r:id="rId2"/>
    <sheet name="Rural" sheetId="3" r:id="rId3"/>
    <sheet name="Composite" sheetId="4" r:id="rId4"/>
  </sheets>
  <calcPr calcId="145621"/>
</workbook>
</file>

<file path=xl/calcChain.xml><?xml version="1.0" encoding="utf-8"?>
<calcChain xmlns="http://schemas.openxmlformats.org/spreadsheetml/2006/main">
  <c r="L81" i="5" l="1"/>
  <c r="K81" i="5"/>
  <c r="L80" i="5"/>
  <c r="K80" i="5"/>
  <c r="L79" i="5"/>
  <c r="K79" i="5"/>
  <c r="L78" i="5"/>
  <c r="K78" i="5"/>
  <c r="L77" i="5"/>
  <c r="K77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31" i="3" l="1"/>
  <c r="K31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31" i="2"/>
  <c r="K31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81" i="2" l="1"/>
  <c r="K81" i="2"/>
  <c r="L80" i="2"/>
  <c r="K80" i="2"/>
  <c r="L79" i="2"/>
  <c r="K79" i="2"/>
  <c r="L78" i="2"/>
  <c r="K78" i="2"/>
  <c r="L77" i="2"/>
  <c r="K77" i="2"/>
  <c r="L75" i="2"/>
  <c r="K75" i="2"/>
  <c r="L74" i="2"/>
  <c r="K74" i="2"/>
  <c r="L73" i="2"/>
  <c r="K73" i="2"/>
  <c r="L72" i="2"/>
  <c r="K72" i="2"/>
  <c r="L71" i="2"/>
  <c r="K71" i="2"/>
  <c r="L82" i="3"/>
  <c r="K82" i="3"/>
  <c r="L81" i="3"/>
  <c r="K81" i="3"/>
  <c r="L80" i="3"/>
  <c r="K80" i="3"/>
  <c r="L79" i="3"/>
  <c r="K79" i="3"/>
  <c r="L78" i="3"/>
  <c r="K78" i="3"/>
  <c r="L77" i="3"/>
  <c r="K77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0" i="3"/>
  <c r="K30" i="3"/>
  <c r="L29" i="3"/>
  <c r="K29" i="3"/>
  <c r="L28" i="3"/>
  <c r="K28" i="3"/>
  <c r="L19" i="3"/>
  <c r="K19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0" i="2"/>
  <c r="K30" i="2"/>
  <c r="L29" i="2"/>
  <c r="K29" i="2"/>
  <c r="L28" i="2"/>
  <c r="K28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<sst xmlns="http://schemas.openxmlformats.org/spreadsheetml/2006/main" count="731" uniqueCount="209">
  <si>
    <t>Descriptive Statistics</t>
  </si>
  <si>
    <t xml:space="preserve"> </t>
  </si>
  <si>
    <t>Mean</t>
  </si>
  <si>
    <t>Std. Deviationa</t>
  </si>
  <si>
    <t>Analysis Na</t>
  </si>
  <si>
    <t>Missing N</t>
  </si>
  <si>
    <t>Component Score Coefficient Matrix</t>
  </si>
  <si>
    <t>Component</t>
  </si>
  <si>
    <t>1</t>
  </si>
  <si>
    <t>If has</t>
  </si>
  <si>
    <t>If does not have</t>
  </si>
  <si>
    <t xml:space="preserve">Urban areas: </t>
  </si>
  <si>
    <t>Rural areas: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</si>
  <si>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</si>
  <si>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</si>
  <si>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</si>
  <si>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</si>
  <si>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</si>
  <si>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</si>
  <si>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</si>
  <si>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</si>
  <si>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</si>
  <si>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Score: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</si>
  <si>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</si>
  <si>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</si>
  <si>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</si>
  <si>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</si>
  <si>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</si>
  <si>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</si>
  <si>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</si>
  <si>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</si>
  <si>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</si>
  <si>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</si>
  <si>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</si>
  <si>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</si>
  <si>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</si>
  <si>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</si>
  <si>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</si>
  <si>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</si>
  <si>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</si>
  <si>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</si>
  <si>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cutpoints for quintiles</t>
  </si>
  <si>
    <t>Rural Areas:</t>
  </si>
  <si>
    <t>Sum over each variable</t>
  </si>
  <si>
    <t>quintiles are based on the dejure household population (not households)</t>
  </si>
  <si>
    <t>weighted dejure household population</t>
  </si>
  <si>
    <t>Report</t>
  </si>
  <si>
    <t>2</t>
  </si>
  <si>
    <t>3</t>
  </si>
  <si>
    <t>4</t>
  </si>
  <si>
    <t>5</t>
  </si>
  <si>
    <t>Total</t>
  </si>
  <si>
    <t>Urban Areas: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</si>
  <si>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</si>
  <si>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</si>
  <si>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</si>
  <si>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</si>
  <si>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</si>
  <si>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</si>
  <si>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</si>
  <si>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 (land-line)</t>
  </si>
  <si>
    <t>Has mobile telephone</t>
  </si>
  <si>
    <t>Has watch</t>
  </si>
  <si>
    <t>Has animal-drawn cart</t>
  </si>
  <si>
    <t>Has bank account</t>
  </si>
  <si>
    <t>Number of members per sleeping room</t>
  </si>
  <si>
    <t>Piped into dwelling</t>
  </si>
  <si>
    <t>Piped into yard/plot</t>
  </si>
  <si>
    <t>Public tap / standpipe</t>
  </si>
  <si>
    <t>Neighbor's tap / standpipe</t>
  </si>
  <si>
    <t>Protected well</t>
  </si>
  <si>
    <t>Unprotected well</t>
  </si>
  <si>
    <t>Protected spring</t>
  </si>
  <si>
    <t>Unprotected spring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</si>
  <si>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</si>
  <si>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</si>
  <si>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</si>
  <si>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</si>
  <si>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</si>
  <si>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Flush toilet to pit latrine</t>
  </si>
  <si>
    <t>Flush toilet to elsewhere, unknown</t>
  </si>
  <si>
    <t>Pit latrine with washable slab</t>
  </si>
  <si>
    <t>Pit latrine with unwashable slab</t>
  </si>
  <si>
    <t>Traditional pit latrine (no slab)</t>
  </si>
  <si>
    <t>Hanging latrine</t>
  </si>
  <si>
    <t>No facility/bush/field</t>
  </si>
  <si>
    <t>Shares latrine/toilet with other households</t>
  </si>
  <si>
    <t>Shared Flush toilet to sewer</t>
  </si>
  <si>
    <t>Shared Flush toilet to septic tank</t>
  </si>
  <si>
    <t>Shared Flush toilet to pit latrine</t>
  </si>
  <si>
    <t>Shared pit latrine with washable slab</t>
  </si>
  <si>
    <t>Shared pit latrine with unwashable slab</t>
  </si>
  <si>
    <t>Shared Traditional pit latrine</t>
  </si>
  <si>
    <t>Shared hanging latrine</t>
  </si>
  <si>
    <t>Earth, sand, dung floor</t>
  </si>
  <si>
    <t>Cement floor</t>
  </si>
  <si>
    <t>Ceramic/mosaic floor</t>
  </si>
  <si>
    <t>Carpeted floor</t>
  </si>
  <si>
    <t>Other type of flooring</t>
  </si>
  <si>
    <t>No walls</t>
  </si>
  <si>
    <t>Cane/palm/trunks/dirt/straw walls</t>
  </si>
  <si>
    <t>Bamboo walls with mud</t>
  </si>
  <si>
    <t>Stone walls with mud</t>
  </si>
  <si>
    <t>Mud brick walls</t>
  </si>
  <si>
    <t>Cement walls</t>
  </si>
  <si>
    <t>Stone walls with lime/cement</t>
  </si>
  <si>
    <t>Brick walls</t>
  </si>
  <si>
    <t>Cement block walls</t>
  </si>
  <si>
    <t>Covered adobe walls</t>
  </si>
  <si>
    <t>Thatch, palm, sod roof</t>
  </si>
  <si>
    <t>Metal roof</t>
  </si>
  <si>
    <t>Wood roof</t>
  </si>
  <si>
    <t>Ceramic tile roof</t>
  </si>
  <si>
    <t>Concrete roof</t>
  </si>
  <si>
    <t>Shingles roof</t>
  </si>
  <si>
    <t>Other type of roof</t>
  </si>
  <si>
    <t>Coal/lignite for cooking</t>
  </si>
  <si>
    <t>Charcoal for cooking</t>
  </si>
  <si>
    <t>Wood for cooking</t>
  </si>
  <si>
    <t>Straw/shrubs/grass for cooking</t>
  </si>
  <si>
    <t>Ag. crops for cooking</t>
  </si>
  <si>
    <t>Does not cook</t>
  </si>
  <si>
    <t>landarea</t>
  </si>
  <si>
    <t>dairy1</t>
  </si>
  <si>
    <t>dairy2</t>
  </si>
  <si>
    <t>dairy3</t>
  </si>
  <si>
    <t>goats1</t>
  </si>
  <si>
    <t>goats2</t>
  </si>
  <si>
    <t>goats3</t>
  </si>
  <si>
    <t>goats4</t>
  </si>
  <si>
    <t>sheep1</t>
  </si>
  <si>
    <t>sheep2</t>
  </si>
  <si>
    <t>sheep3</t>
  </si>
  <si>
    <t>pigs3</t>
  </si>
  <si>
    <t>rabbits1</t>
  </si>
  <si>
    <t>rabbits2</t>
  </si>
  <si>
    <t>dairy1  0</t>
  </si>
  <si>
    <t>dairy2 1-4</t>
  </si>
  <si>
    <t>dairy3 5-9</t>
  </si>
  <si>
    <t>goats1  0</t>
  </si>
  <si>
    <t>goats2  1-4</t>
  </si>
  <si>
    <t>goats3  5-9</t>
  </si>
  <si>
    <t>goats4  10+</t>
  </si>
  <si>
    <t>sheep1  0</t>
  </si>
  <si>
    <t>sheep2  1-4</t>
  </si>
  <si>
    <t>sheep3  5-9</t>
  </si>
  <si>
    <t>pigs3  5-9</t>
  </si>
  <si>
    <t>rabbits1  0</t>
  </si>
  <si>
    <t>rabbits2  1-9</t>
  </si>
  <si>
    <t>Tube well or borehole</t>
  </si>
  <si>
    <t>Reused wood walls</t>
  </si>
  <si>
    <t>Wood planks, shingles walls</t>
  </si>
  <si>
    <t>No roof</t>
  </si>
  <si>
    <t>Palm/bamboo roof</t>
  </si>
  <si>
    <t>Electricity for cooking</t>
  </si>
  <si>
    <t>dairy4</t>
  </si>
  <si>
    <t>equine1</t>
  </si>
  <si>
    <t>equine2</t>
  </si>
  <si>
    <t>equine3</t>
  </si>
  <si>
    <t>sheep4</t>
  </si>
  <si>
    <t>chicks1</t>
  </si>
  <si>
    <t>chicks2</t>
  </si>
  <si>
    <t>chicks3</t>
  </si>
  <si>
    <t>chicks4</t>
  </si>
  <si>
    <t>pigs1</t>
  </si>
  <si>
    <t>pigs2</t>
  </si>
  <si>
    <t>pigs4</t>
  </si>
  <si>
    <t>rabbits3</t>
  </si>
  <si>
    <t>dairy4  10+</t>
  </si>
  <si>
    <t>equine1  0</t>
  </si>
  <si>
    <t>equine2  1-4</t>
  </si>
  <si>
    <t>equine3  5-9</t>
  </si>
  <si>
    <t>sheep4  10+</t>
  </si>
  <si>
    <t>pigs1  0</t>
  </si>
  <si>
    <t>pigs2  1-4</t>
  </si>
  <si>
    <t>pigs4  10+</t>
  </si>
  <si>
    <t>rabbits3  10-29</t>
  </si>
  <si>
    <t>chicks1  0</t>
  </si>
  <si>
    <t>chicks2  1-9</t>
  </si>
  <si>
    <t>chicks3  10-29</t>
  </si>
  <si>
    <t>chicks4  30+</t>
  </si>
  <si>
    <t>Urban wealth score</t>
  </si>
  <si>
    <t>a. Dependent Variable: Common wealth score</t>
  </si>
  <si>
    <t>Rural wealth score</t>
  </si>
  <si>
    <t>Combined Score = 1.67148 + 1.64639 * Urban Score</t>
  </si>
  <si>
    <t>Combined Score = -0.36902 + 0.32035 * Rural Score</t>
  </si>
  <si>
    <t>Combined wealth score</t>
  </si>
  <si>
    <t>a. Multiple modes exist. The smallest value is shown</t>
  </si>
  <si>
    <t>Percentile Group of combscor</t>
  </si>
  <si>
    <t>Owns cows/ bulls</t>
  </si>
  <si>
    <t>Owns horses/ donkeys/ mules</t>
  </si>
  <si>
    <t>Owns goats</t>
  </si>
  <si>
    <t>Owns sheep</t>
  </si>
  <si>
    <t>Owns chickens</t>
  </si>
  <si>
    <t>Owns Owns pigs</t>
  </si>
  <si>
    <t>Owns guinea pigs</t>
  </si>
  <si>
    <t>Owns rabbits</t>
  </si>
  <si>
    <t>lagr1</t>
  </si>
  <si>
    <t>lagr2</t>
  </si>
  <si>
    <t>equine4</t>
  </si>
  <si>
    <t>rabbits4</t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</si>
  <si>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</si>
  <si>
    <r>
      <t>-.36262</t>
    </r>
    <r>
      <rPr>
        <vertAlign val="superscript"/>
        <sz val="9"/>
        <color indexed="8"/>
        <rFont val="Arial"/>
        <family val="2"/>
      </rPr>
      <t>a</t>
    </r>
  </si>
  <si>
    <t/>
  </si>
  <si>
    <t>a. For each variable, missing values are replaced with the variable mean.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</si>
  <si>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</si>
  <si>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</si>
  <si>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Common</t>
  </si>
  <si>
    <t>Extraction Method: Principal Component Analysis. 
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</si>
</sst>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0"/>
    <numFmt numFmtId="168" formatCode="0.00000"/>
    <numFmt numFmtId="169" formatCode="###0.0000"/>
    <numFmt numFmtId="170" formatCode="###0.00000"/>
    <numFmt numFmtId="171" formatCode="####.0000"/>
    <numFmt numFmtId="172" formatCode="###0.000"/>
    <numFmt numFmtId="173" formatCode="####.0000000"/>
    <numFmt numFmtId="174" formatCode="####.00000000"/>
    <numFmt numFmtId="175" formatCode="#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4" fillId="0" borderId="0" xfId="0" applyFont="1"/>
    <xf numFmtId="0" fontId="7" fillId="0" borderId="25" xfId="6" applyFont="1" applyBorder="1" applyAlignment="1">
      <alignment horizontal="center" wrapText="1"/>
    </xf>
    <xf numFmtId="0" fontId="7" fillId="0" borderId="29" xfId="6" applyFont="1" applyBorder="1" applyAlignment="1">
      <alignment horizontal="center" wrapText="1"/>
    </xf>
    <xf numFmtId="0" fontId="7" fillId="0" borderId="30" xfId="6" applyFont="1" applyBorder="1" applyAlignment="1">
      <alignment horizontal="center" wrapText="1"/>
    </xf>
    <xf numFmtId="0" fontId="7" fillId="0" borderId="23" xfId="6" applyFont="1" applyBorder="1" applyAlignment="1">
      <alignment horizontal="left" vertical="top" wrapText="1"/>
    </xf>
    <xf numFmtId="172" fontId="7" fillId="0" borderId="12" xfId="6" applyNumberFormat="1" applyFont="1" applyBorder="1" applyAlignment="1">
      <alignment horizontal="right" vertical="center"/>
    </xf>
    <xf numFmtId="165" fontId="7" fillId="0" borderId="13" xfId="6" applyNumberFormat="1" applyFont="1" applyBorder="1" applyAlignment="1">
      <alignment horizontal="right" vertical="center"/>
    </xf>
    <xf numFmtId="0" fontId="7" fillId="0" borderId="13" xfId="6" applyFont="1" applyBorder="1" applyAlignment="1">
      <alignment horizontal="left" vertical="center" wrapText="1"/>
    </xf>
    <xf numFmtId="172" fontId="7" fillId="0" borderId="13" xfId="6" applyNumberFormat="1" applyFont="1" applyBorder="1" applyAlignment="1">
      <alignment horizontal="right" vertical="center"/>
    </xf>
    <xf numFmtId="172" fontId="7" fillId="0" borderId="14" xfId="6" applyNumberFormat="1" applyFont="1" applyBorder="1" applyAlignment="1">
      <alignment horizontal="right" vertical="center"/>
    </xf>
    <xf numFmtId="0" fontId="7" fillId="0" borderId="28" xfId="6" applyFont="1" applyBorder="1" applyAlignment="1">
      <alignment horizontal="left" vertical="top" wrapText="1"/>
    </xf>
    <xf numFmtId="172" fontId="7" fillId="0" borderId="19" xfId="6" applyNumberFormat="1" applyFont="1" applyBorder="1" applyAlignment="1">
      <alignment horizontal="right" vertical="center"/>
    </xf>
    <xf numFmtId="165" fontId="7" fillId="0" borderId="20" xfId="6" applyNumberFormat="1" applyFont="1" applyBorder="1" applyAlignment="1">
      <alignment horizontal="right" vertical="center"/>
    </xf>
    <xf numFmtId="172" fontId="7" fillId="0" borderId="20" xfId="6" applyNumberFormat="1" applyFont="1" applyBorder="1" applyAlignment="1">
      <alignment horizontal="right" vertical="center"/>
    </xf>
    <xf numFmtId="172" fontId="7" fillId="0" borderId="21" xfId="6" applyNumberFormat="1" applyFont="1" applyBorder="1" applyAlignment="1">
      <alignment horizontal="right" vertical="center"/>
    </xf>
    <xf numFmtId="0" fontId="8" fillId="0" borderId="0" xfId="3" applyFont="1"/>
    <xf numFmtId="165" fontId="7" fillId="0" borderId="12" xfId="6" applyNumberFormat="1" applyFont="1" applyBorder="1" applyAlignment="1">
      <alignment horizontal="right" vertical="center"/>
    </xf>
    <xf numFmtId="165" fontId="7" fillId="0" borderId="19" xfId="6" applyNumberFormat="1" applyFont="1" applyBorder="1" applyAlignment="1">
      <alignment horizontal="right" vertical="center"/>
    </xf>
    <xf numFmtId="166" fontId="7" fillId="0" borderId="11" xfId="6" applyNumberFormat="1" applyFont="1" applyBorder="1" applyAlignment="1">
      <alignment horizontal="right" vertical="center"/>
    </xf>
    <xf numFmtId="0" fontId="7" fillId="0" borderId="33" xfId="6" applyFont="1" applyBorder="1" applyAlignment="1">
      <alignment horizontal="left" vertical="top" wrapText="1"/>
    </xf>
    <xf numFmtId="166" fontId="7" fillId="0" borderId="15" xfId="6" applyNumberFormat="1" applyFont="1" applyBorder="1" applyAlignment="1">
      <alignment horizontal="right" vertical="center"/>
    </xf>
    <xf numFmtId="173" fontId="7" fillId="0" borderId="15" xfId="6" applyNumberFormat="1" applyFont="1" applyBorder="1" applyAlignment="1">
      <alignment horizontal="right" vertical="center"/>
    </xf>
    <xf numFmtId="0" fontId="7" fillId="0" borderId="15" xfId="6" applyFont="1" applyBorder="1" applyAlignment="1">
      <alignment horizontal="right" vertical="center"/>
    </xf>
    <xf numFmtId="174" fontId="7" fillId="0" borderId="15" xfId="6" applyNumberFormat="1" applyFont="1" applyBorder="1" applyAlignment="1">
      <alignment horizontal="right" vertical="center"/>
    </xf>
    <xf numFmtId="172" fontId="7" fillId="0" borderId="15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70" fontId="7" fillId="0" borderId="15" xfId="6" applyNumberFormat="1" applyFont="1" applyBorder="1" applyAlignment="1">
      <alignment horizontal="right" vertical="center"/>
    </xf>
    <xf numFmtId="0" fontId="7" fillId="0" borderId="33" xfId="6" applyFont="1" applyBorder="1" applyAlignment="1">
      <alignment horizontal="left" vertical="top"/>
    </xf>
    <xf numFmtId="0" fontId="7" fillId="0" borderId="28" xfId="6" applyFont="1" applyBorder="1" applyAlignment="1">
      <alignment horizontal="left" vertical="top"/>
    </xf>
    <xf numFmtId="173" fontId="7" fillId="0" borderId="18" xfId="6" applyNumberFormat="1" applyFont="1" applyBorder="1" applyAlignment="1">
      <alignment horizontal="right" vertical="center"/>
    </xf>
    <xf numFmtId="0" fontId="7" fillId="0" borderId="29" xfId="6" applyFont="1" applyBorder="1" applyAlignment="1">
      <alignment horizontal="center"/>
    </xf>
    <xf numFmtId="0" fontId="7" fillId="0" borderId="30" xfId="6" applyFont="1" applyBorder="1" applyAlignment="1">
      <alignment horizontal="center"/>
    </xf>
    <xf numFmtId="0" fontId="7" fillId="0" borderId="31" xfId="6" applyFont="1" applyBorder="1" applyAlignment="1">
      <alignment horizontal="center" wrapText="1"/>
    </xf>
    <xf numFmtId="0" fontId="7" fillId="0" borderId="11" xfId="6" applyFont="1" applyBorder="1" applyAlignment="1">
      <alignment horizontal="left" vertical="top" wrapText="1"/>
    </xf>
    <xf numFmtId="175" fontId="7" fillId="0" borderId="12" xfId="6" applyNumberFormat="1" applyFont="1" applyBorder="1" applyAlignment="1">
      <alignment horizontal="right" vertical="center"/>
    </xf>
    <xf numFmtId="175" fontId="7" fillId="0" borderId="13" xfId="6" applyNumberFormat="1" applyFont="1" applyBorder="1" applyAlignment="1">
      <alignment horizontal="right" vertical="center"/>
    </xf>
    <xf numFmtId="175" fontId="7" fillId="0" borderId="14" xfId="6" applyNumberFormat="1" applyFont="1" applyBorder="1" applyAlignment="1">
      <alignment horizontal="right" vertical="center"/>
    </xf>
    <xf numFmtId="0" fontId="7" fillId="0" borderId="15" xfId="6" applyFont="1" applyBorder="1" applyAlignment="1">
      <alignment horizontal="left" vertical="top" wrapText="1"/>
    </xf>
    <xf numFmtId="175" fontId="7" fillId="0" borderId="16" xfId="6" applyNumberFormat="1" applyFont="1" applyBorder="1" applyAlignment="1">
      <alignment horizontal="right" vertical="center"/>
    </xf>
    <xf numFmtId="175" fontId="7" fillId="0" borderId="6" xfId="6" applyNumberFormat="1" applyFont="1" applyBorder="1" applyAlignment="1">
      <alignment horizontal="right" vertical="center"/>
    </xf>
    <xf numFmtId="175" fontId="7" fillId="0" borderId="17" xfId="6" applyNumberFormat="1" applyFont="1" applyBorder="1" applyAlignment="1">
      <alignment horizontal="right" vertical="center"/>
    </xf>
    <xf numFmtId="0" fontId="7" fillId="0" borderId="18" xfId="6" applyFont="1" applyBorder="1" applyAlignment="1">
      <alignment horizontal="left" vertical="top" wrapText="1"/>
    </xf>
    <xf numFmtId="175" fontId="7" fillId="0" borderId="19" xfId="6" applyNumberFormat="1" applyFont="1" applyBorder="1" applyAlignment="1">
      <alignment horizontal="right" vertical="center"/>
    </xf>
    <xf numFmtId="175" fontId="7" fillId="0" borderId="20" xfId="6" applyNumberFormat="1" applyFont="1" applyBorder="1" applyAlignment="1">
      <alignment horizontal="right" vertical="center"/>
    </xf>
    <xf numFmtId="175" fontId="7" fillId="0" borderId="21" xfId="6" applyNumberFormat="1" applyFont="1" applyBorder="1" applyAlignment="1">
      <alignment horizontal="right" vertical="center"/>
    </xf>
    <xf numFmtId="0" fontId="8" fillId="0" borderId="0" xfId="2" applyFont="1"/>
    <xf numFmtId="0" fontId="7" fillId="0" borderId="35" xfId="2" applyFont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37" xfId="2" applyFont="1" applyBorder="1" applyAlignment="1">
      <alignment horizontal="center" wrapText="1"/>
    </xf>
    <xf numFmtId="0" fontId="10" fillId="0" borderId="9" xfId="0" applyFont="1" applyBorder="1"/>
    <xf numFmtId="0" fontId="7" fillId="0" borderId="11" xfId="5" applyFont="1" applyBorder="1" applyAlignment="1">
      <alignment horizontal="left" vertical="top" wrapText="1"/>
    </xf>
    <xf numFmtId="164" fontId="7" fillId="0" borderId="12" xfId="5" applyNumberFormat="1" applyFont="1" applyBorder="1" applyAlignment="1">
      <alignment horizontal="right" vertical="center"/>
    </xf>
    <xf numFmtId="165" fontId="7" fillId="0" borderId="13" xfId="5" applyNumberFormat="1" applyFont="1" applyBorder="1" applyAlignment="1">
      <alignment horizontal="right" vertical="center"/>
    </xf>
    <xf numFmtId="166" fontId="7" fillId="0" borderId="13" xfId="5" applyNumberFormat="1" applyFont="1" applyBorder="1" applyAlignment="1">
      <alignment horizontal="right" vertical="center"/>
    </xf>
    <xf numFmtId="166" fontId="7" fillId="0" borderId="14" xfId="5" applyNumberFormat="1" applyFont="1" applyBorder="1" applyAlignment="1">
      <alignment horizontal="right" vertical="center"/>
    </xf>
    <xf numFmtId="0" fontId="7" fillId="0" borderId="38" xfId="2" applyFont="1" applyBorder="1" applyAlignment="1">
      <alignment horizontal="left" vertical="top" wrapText="1"/>
    </xf>
    <xf numFmtId="167" fontId="7" fillId="0" borderId="39" xfId="2" applyNumberFormat="1" applyFont="1" applyBorder="1" applyAlignment="1">
      <alignment horizontal="right" vertical="top"/>
    </xf>
    <xf numFmtId="168" fontId="4" fillId="0" borderId="0" xfId="0" applyNumberFormat="1" applyFont="1"/>
    <xf numFmtId="0" fontId="7" fillId="0" borderId="15" xfId="5" applyFont="1" applyBorder="1" applyAlignment="1">
      <alignment horizontal="left" vertical="top" wrapText="1"/>
    </xf>
    <xf numFmtId="164" fontId="7" fillId="0" borderId="16" xfId="5" applyNumberFormat="1" applyFont="1" applyBorder="1" applyAlignment="1">
      <alignment horizontal="right" vertical="center"/>
    </xf>
    <xf numFmtId="165" fontId="7" fillId="0" borderId="6" xfId="5" applyNumberFormat="1" applyFont="1" applyBorder="1" applyAlignment="1">
      <alignment horizontal="right" vertical="center"/>
    </xf>
    <xf numFmtId="166" fontId="7" fillId="0" borderId="6" xfId="5" applyNumberFormat="1" applyFont="1" applyBorder="1" applyAlignment="1">
      <alignment horizontal="right" vertical="center"/>
    </xf>
    <xf numFmtId="166" fontId="7" fillId="0" borderId="17" xfId="5" applyNumberFormat="1" applyFont="1" applyBorder="1" applyAlignment="1">
      <alignment horizontal="right" vertical="center"/>
    </xf>
    <xf numFmtId="0" fontId="7" fillId="0" borderId="40" xfId="2" applyFont="1" applyBorder="1" applyAlignment="1">
      <alignment horizontal="left" vertical="top" wrapText="1"/>
    </xf>
    <xf numFmtId="167" fontId="7" fillId="0" borderId="41" xfId="2" applyNumberFormat="1" applyFont="1" applyBorder="1" applyAlignment="1">
      <alignment horizontal="right" vertical="top"/>
    </xf>
    <xf numFmtId="169" fontId="7" fillId="0" borderId="16" xfId="5" applyNumberFormat="1" applyFont="1" applyBorder="1" applyAlignment="1">
      <alignment horizontal="right" vertical="center"/>
    </xf>
    <xf numFmtId="170" fontId="7" fillId="0" borderId="6" xfId="5" applyNumberFormat="1" applyFont="1" applyBorder="1" applyAlignment="1">
      <alignment horizontal="right" vertical="center"/>
    </xf>
    <xf numFmtId="168" fontId="4" fillId="0" borderId="0" xfId="0" quotePrefix="1" applyNumberFormat="1" applyFont="1"/>
    <xf numFmtId="0" fontId="7" fillId="0" borderId="15" xfId="4" applyFont="1" applyBorder="1" applyAlignment="1">
      <alignment horizontal="left" vertical="top" wrapText="1"/>
    </xf>
    <xf numFmtId="171" fontId="7" fillId="0" borderId="16" xfId="5" applyNumberFormat="1" applyFont="1" applyBorder="1" applyAlignment="1">
      <alignment horizontal="right" vertical="center"/>
    </xf>
    <xf numFmtId="167" fontId="7" fillId="0" borderId="6" xfId="5" applyNumberFormat="1" applyFont="1" applyBorder="1" applyAlignment="1">
      <alignment horizontal="right" vertical="center"/>
    </xf>
    <xf numFmtId="0" fontId="7" fillId="0" borderId="18" xfId="5" applyFont="1" applyBorder="1" applyAlignment="1">
      <alignment horizontal="left" vertical="top" wrapText="1"/>
    </xf>
    <xf numFmtId="171" fontId="7" fillId="0" borderId="19" xfId="5" applyNumberFormat="1" applyFont="1" applyBorder="1" applyAlignment="1">
      <alignment horizontal="right" vertical="center"/>
    </xf>
    <xf numFmtId="167" fontId="7" fillId="0" borderId="20" xfId="5" applyNumberFormat="1" applyFont="1" applyBorder="1" applyAlignment="1">
      <alignment horizontal="right" vertical="center"/>
    </xf>
    <xf numFmtId="166" fontId="7" fillId="0" borderId="20" xfId="5" applyNumberFormat="1" applyFont="1" applyBorder="1" applyAlignment="1">
      <alignment horizontal="right" vertical="center"/>
    </xf>
    <xf numFmtId="166" fontId="7" fillId="0" borderId="21" xfId="5" applyNumberFormat="1" applyFont="1" applyBorder="1" applyAlignment="1">
      <alignment horizontal="right" vertical="center"/>
    </xf>
    <xf numFmtId="0" fontId="7" fillId="0" borderId="42" xfId="2" applyFont="1" applyBorder="1" applyAlignment="1">
      <alignment horizontal="left" vertical="top" wrapText="1"/>
    </xf>
    <xf numFmtId="167" fontId="7" fillId="0" borderId="43" xfId="2" applyNumberFormat="1" applyFont="1" applyBorder="1" applyAlignment="1">
      <alignment horizontal="right" vertical="top"/>
    </xf>
    <xf numFmtId="0" fontId="8" fillId="0" borderId="0" xfId="1" applyFont="1"/>
    <xf numFmtId="0" fontId="7" fillId="0" borderId="5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11" xfId="4" applyFont="1" applyBorder="1" applyAlignment="1">
      <alignment horizontal="left" vertical="top" wrapText="1"/>
    </xf>
    <xf numFmtId="165" fontId="7" fillId="0" borderId="12" xfId="4" applyNumberFormat="1" applyFont="1" applyBorder="1" applyAlignment="1">
      <alignment horizontal="right" vertical="center"/>
    </xf>
    <xf numFmtId="165" fontId="7" fillId="0" borderId="13" xfId="4" applyNumberFormat="1" applyFont="1" applyBorder="1" applyAlignment="1">
      <alignment horizontal="right" vertical="center"/>
    </xf>
    <xf numFmtId="166" fontId="7" fillId="0" borderId="13" xfId="4" applyNumberFormat="1" applyFont="1" applyBorder="1" applyAlignment="1">
      <alignment horizontal="right" vertical="center"/>
    </xf>
    <xf numFmtId="166" fontId="7" fillId="0" borderId="14" xfId="4" applyNumberFormat="1" applyFont="1" applyBorder="1" applyAlignment="1">
      <alignment horizontal="right" vertical="center"/>
    </xf>
    <xf numFmtId="167" fontId="7" fillId="0" borderId="11" xfId="4" applyNumberFormat="1" applyFont="1" applyBorder="1" applyAlignment="1">
      <alignment horizontal="right" vertical="center"/>
    </xf>
    <xf numFmtId="0" fontId="8" fillId="0" borderId="0" xfId="4" applyFont="1"/>
    <xf numFmtId="165" fontId="7" fillId="0" borderId="16" xfId="4" applyNumberFormat="1" applyFont="1" applyBorder="1" applyAlignment="1">
      <alignment horizontal="right" vertical="center"/>
    </xf>
    <xf numFmtId="165" fontId="7" fillId="0" borderId="6" xfId="4" applyNumberFormat="1" applyFont="1" applyBorder="1" applyAlignment="1">
      <alignment horizontal="right" vertical="center"/>
    </xf>
    <xf numFmtId="166" fontId="7" fillId="0" borderId="6" xfId="4" applyNumberFormat="1" applyFont="1" applyBorder="1" applyAlignment="1">
      <alignment horizontal="right" vertical="center"/>
    </xf>
    <xf numFmtId="166" fontId="7" fillId="0" borderId="17" xfId="4" applyNumberFormat="1" applyFont="1" applyBorder="1" applyAlignment="1">
      <alignment horizontal="right" vertical="center"/>
    </xf>
    <xf numFmtId="167" fontId="7" fillId="0" borderId="15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left" vertical="top" wrapText="1"/>
    </xf>
    <xf numFmtId="165" fontId="7" fillId="0" borderId="19" xfId="4" applyNumberFormat="1" applyFont="1" applyBorder="1" applyAlignment="1">
      <alignment horizontal="right" vertical="center"/>
    </xf>
    <xf numFmtId="165" fontId="7" fillId="0" borderId="20" xfId="4" applyNumberFormat="1" applyFont="1" applyBorder="1" applyAlignment="1">
      <alignment horizontal="right" vertical="center"/>
    </xf>
    <xf numFmtId="166" fontId="7" fillId="0" borderId="20" xfId="4" applyNumberFormat="1" applyFont="1" applyBorder="1" applyAlignment="1">
      <alignment horizontal="right" vertical="center"/>
    </xf>
    <xf numFmtId="166" fontId="7" fillId="0" borderId="21" xfId="4" applyNumberFormat="1" applyFont="1" applyBorder="1" applyAlignment="1">
      <alignment horizontal="right" vertical="center"/>
    </xf>
    <xf numFmtId="167" fontId="7" fillId="0" borderId="18" xfId="4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7" fillId="0" borderId="22" xfId="6" applyFont="1" applyBorder="1" applyAlignment="1">
      <alignment horizontal="left" wrapText="1"/>
    </xf>
    <xf numFmtId="0" fontId="7" fillId="0" borderId="23" xfId="6" applyFont="1" applyBorder="1" applyAlignment="1">
      <alignment horizontal="left" wrapText="1"/>
    </xf>
    <xf numFmtId="0" fontId="7" fillId="0" borderId="27" xfId="6" applyFont="1" applyBorder="1" applyAlignment="1">
      <alignment horizontal="left" wrapText="1"/>
    </xf>
    <xf numFmtId="0" fontId="7" fillId="0" borderId="28" xfId="6" applyFont="1" applyBorder="1" applyAlignment="1">
      <alignment horizontal="left" wrapText="1"/>
    </xf>
    <xf numFmtId="0" fontId="7" fillId="0" borderId="24" xfId="6" applyFont="1" applyBorder="1" applyAlignment="1">
      <alignment horizontal="center" wrapText="1"/>
    </xf>
    <xf numFmtId="0" fontId="7" fillId="0" borderId="25" xfId="6" applyFont="1" applyBorder="1" applyAlignment="1">
      <alignment horizontal="center" wrapText="1"/>
    </xf>
    <xf numFmtId="0" fontId="7" fillId="0" borderId="30" xfId="6" applyFont="1" applyBorder="1" applyAlignment="1">
      <alignment horizontal="center" wrapText="1"/>
    </xf>
    <xf numFmtId="0" fontId="7" fillId="0" borderId="32" xfId="6" applyFont="1" applyBorder="1" applyAlignment="1">
      <alignment horizontal="left" vertical="top" wrapText="1"/>
    </xf>
    <xf numFmtId="0" fontId="7" fillId="0" borderId="27" xfId="6" applyFont="1" applyBorder="1" applyAlignment="1">
      <alignment horizontal="left" vertical="top" wrapText="1"/>
    </xf>
    <xf numFmtId="0" fontId="7" fillId="0" borderId="0" xfId="6" applyFont="1" applyBorder="1" applyAlignment="1">
      <alignment horizontal="left" vertical="top" wrapText="1"/>
    </xf>
    <xf numFmtId="0" fontId="7" fillId="0" borderId="11" xfId="6" applyFont="1" applyBorder="1" applyAlignment="1">
      <alignment horizontal="left" wrapText="1"/>
    </xf>
    <xf numFmtId="0" fontId="7" fillId="0" borderId="18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31" xfId="6" applyFont="1" applyBorder="1" applyAlignment="1">
      <alignment horizontal="center" wrapText="1"/>
    </xf>
    <xf numFmtId="0" fontId="7" fillId="0" borderId="22" xfId="6" applyFont="1" applyBorder="1" applyAlignment="1">
      <alignment horizontal="left" vertical="top"/>
    </xf>
    <xf numFmtId="0" fontId="7" fillId="0" borderId="33" xfId="6" applyFont="1" applyBorder="1" applyAlignment="1">
      <alignment horizontal="left" vertical="top" wrapText="1"/>
    </xf>
    <xf numFmtId="0" fontId="7" fillId="0" borderId="22" xfId="6" applyFont="1" applyBorder="1" applyAlignment="1">
      <alignment horizontal="left" vertical="top" wrapText="1"/>
    </xf>
    <xf numFmtId="0" fontId="11" fillId="0" borderId="0" xfId="7" applyFont="1" applyBorder="1" applyAlignment="1">
      <alignment horizontal="center" vertical="center" wrapText="1"/>
    </xf>
    <xf numFmtId="0" fontId="12" fillId="0" borderId="44" xfId="7" applyFont="1" applyBorder="1" applyAlignment="1">
      <alignment horizontal="left" wrapText="1"/>
    </xf>
    <xf numFmtId="0" fontId="12" fillId="0" borderId="45" xfId="7" applyFont="1" applyBorder="1" applyAlignment="1">
      <alignment horizontal="center" wrapText="1"/>
    </xf>
    <xf numFmtId="0" fontId="12" fillId="0" borderId="46" xfId="7" applyFont="1" applyBorder="1" applyAlignment="1">
      <alignment horizontal="center" wrapText="1"/>
    </xf>
    <xf numFmtId="0" fontId="12" fillId="0" borderId="47" xfId="7" applyFont="1" applyBorder="1" applyAlignment="1">
      <alignment horizontal="center" wrapText="1"/>
    </xf>
    <xf numFmtId="0" fontId="12" fillId="0" borderId="11" xfId="7" applyFont="1" applyBorder="1" applyAlignment="1">
      <alignment horizontal="left" vertical="top" wrapText="1"/>
    </xf>
    <xf numFmtId="164" fontId="12" fillId="0" borderId="12" xfId="7" applyNumberFormat="1" applyFont="1" applyBorder="1" applyAlignment="1">
      <alignment horizontal="right" vertical="center"/>
    </xf>
    <xf numFmtId="165" fontId="12" fillId="0" borderId="13" xfId="7" applyNumberFormat="1" applyFont="1" applyBorder="1" applyAlignment="1">
      <alignment horizontal="right" vertical="center"/>
    </xf>
    <xf numFmtId="166" fontId="12" fillId="0" borderId="13" xfId="7" applyNumberFormat="1" applyFont="1" applyBorder="1" applyAlignment="1">
      <alignment horizontal="right" vertical="center"/>
    </xf>
    <xf numFmtId="166" fontId="12" fillId="0" borderId="14" xfId="7" applyNumberFormat="1" applyFont="1" applyBorder="1" applyAlignment="1">
      <alignment horizontal="right" vertical="center"/>
    </xf>
    <xf numFmtId="0" fontId="12" fillId="0" borderId="15" xfId="7" applyFont="1" applyBorder="1" applyAlignment="1">
      <alignment horizontal="left" vertical="top" wrapText="1"/>
    </xf>
    <xf numFmtId="164" fontId="12" fillId="0" borderId="16" xfId="7" applyNumberFormat="1" applyFont="1" applyBorder="1" applyAlignment="1">
      <alignment horizontal="right" vertical="center"/>
    </xf>
    <xf numFmtId="165" fontId="12" fillId="0" borderId="6" xfId="7" applyNumberFormat="1" applyFont="1" applyBorder="1" applyAlignment="1">
      <alignment horizontal="right" vertical="center"/>
    </xf>
    <xf numFmtId="166" fontId="12" fillId="0" borderId="6" xfId="7" applyNumberFormat="1" applyFont="1" applyBorder="1" applyAlignment="1">
      <alignment horizontal="right" vertical="center"/>
    </xf>
    <xf numFmtId="166" fontId="12" fillId="0" borderId="17" xfId="7" applyNumberFormat="1" applyFont="1" applyBorder="1" applyAlignment="1">
      <alignment horizontal="right" vertical="center"/>
    </xf>
    <xf numFmtId="169" fontId="12" fillId="0" borderId="16" xfId="7" applyNumberFormat="1" applyFont="1" applyBorder="1" applyAlignment="1">
      <alignment horizontal="right" vertical="center"/>
    </xf>
    <xf numFmtId="170" fontId="12" fillId="0" borderId="6" xfId="7" applyNumberFormat="1" applyFont="1" applyBorder="1" applyAlignment="1">
      <alignment horizontal="right" vertical="center"/>
    </xf>
    <xf numFmtId="0" fontId="12" fillId="0" borderId="18" xfId="7" applyFont="1" applyBorder="1" applyAlignment="1">
      <alignment horizontal="left" vertical="top" wrapText="1"/>
    </xf>
    <xf numFmtId="164" fontId="12" fillId="0" borderId="19" xfId="7" applyNumberFormat="1" applyFont="1" applyBorder="1" applyAlignment="1">
      <alignment horizontal="right" vertical="center"/>
    </xf>
    <xf numFmtId="165" fontId="12" fillId="0" borderId="20" xfId="7" applyNumberFormat="1" applyFont="1" applyBorder="1" applyAlignment="1">
      <alignment horizontal="right" vertical="center"/>
    </xf>
    <xf numFmtId="166" fontId="12" fillId="0" borderId="20" xfId="7" applyNumberFormat="1" applyFont="1" applyBorder="1" applyAlignment="1">
      <alignment horizontal="right" vertical="center"/>
    </xf>
    <xf numFmtId="166" fontId="12" fillId="0" borderId="21" xfId="7" applyNumberFormat="1" applyFont="1" applyBorder="1" applyAlignment="1">
      <alignment horizontal="right" vertical="center"/>
    </xf>
    <xf numFmtId="0" fontId="12" fillId="0" borderId="0" xfId="7" applyFont="1" applyBorder="1" applyAlignment="1">
      <alignment horizontal="left" vertical="top" wrapText="1"/>
    </xf>
    <xf numFmtId="0" fontId="3" fillId="0" borderId="0" xfId="7"/>
    <xf numFmtId="0" fontId="12" fillId="0" borderId="11" xfId="7" applyFont="1" applyBorder="1" applyAlignment="1">
      <alignment horizontal="left" wrapText="1"/>
    </xf>
    <xf numFmtId="0" fontId="12" fillId="0" borderId="48" xfId="7" applyFont="1" applyBorder="1" applyAlignment="1">
      <alignment horizontal="center" wrapText="1"/>
    </xf>
    <xf numFmtId="0" fontId="12" fillId="0" borderId="18" xfId="7" applyFont="1" applyBorder="1" applyAlignment="1">
      <alignment horizontal="left" wrapText="1"/>
    </xf>
    <xf numFmtId="0" fontId="12" fillId="0" borderId="49" xfId="7" applyFont="1" applyBorder="1" applyAlignment="1">
      <alignment horizontal="center"/>
    </xf>
    <xf numFmtId="165" fontId="12" fillId="0" borderId="11" xfId="7" applyNumberFormat="1" applyFont="1" applyBorder="1" applyAlignment="1">
      <alignment horizontal="right" vertical="center"/>
    </xf>
    <xf numFmtId="165" fontId="12" fillId="0" borderId="15" xfId="7" applyNumberFormat="1" applyFont="1" applyBorder="1" applyAlignment="1">
      <alignment horizontal="right" vertical="center"/>
    </xf>
    <xf numFmtId="165" fontId="12" fillId="0" borderId="18" xfId="7" applyNumberFormat="1" applyFont="1" applyBorder="1" applyAlignment="1">
      <alignment horizontal="right" vertical="center"/>
    </xf>
  </cellXfs>
  <cellStyles count="8">
    <cellStyle name="Normal" xfId="0" builtinId="0"/>
    <cellStyle name="Normal_Composite" xfId="3"/>
    <cellStyle name="Normal_Composite_1" xfId="6"/>
    <cellStyle name="Normal_Rural" xfId="2"/>
    <cellStyle name="Normal_Rural_1" xfId="5"/>
    <cellStyle name="Normal_Sheet2" xfId="1"/>
    <cellStyle name="Normal_Urban" xfId="4"/>
    <cellStyle name="Normal_Urban (2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7620</xdr:rowOff>
    </xdr:from>
    <xdr:to>
      <xdr:col>6</xdr:col>
      <xdr:colOff>363855</xdr:colOff>
      <xdr:row>80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07542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2"/>
  <sheetViews>
    <sheetView tabSelected="1" topLeftCell="A58" workbookViewId="0">
      <selection activeCell="J86" sqref="J86"/>
    </sheetView>
  </sheetViews>
  <sheetFormatPr defaultColWidth="9.109375" defaultRowHeight="11.4" x14ac:dyDescent="0.2"/>
  <cols>
    <col min="1" max="1" width="23.88671875" style="1" customWidth="1"/>
    <col min="2" max="6" width="9.109375" style="1"/>
    <col min="7" max="7" width="22.5546875" style="1" customWidth="1"/>
    <col min="8" max="10" width="9.109375" style="1"/>
    <col min="11" max="12" width="10.33203125" style="1" bestFit="1" customWidth="1"/>
    <col min="13" max="16384" width="9.109375" style="1"/>
  </cols>
  <sheetData>
    <row r="2" spans="1:12" x14ac:dyDescent="0.2">
      <c r="A2" s="1" t="s">
        <v>207</v>
      </c>
    </row>
    <row r="4" spans="1:12" ht="12" customHeight="1" thickBot="1" x14ac:dyDescent="0.3">
      <c r="G4" s="134" t="s">
        <v>6</v>
      </c>
      <c r="H4" s="134"/>
      <c r="I4" s="157"/>
    </row>
    <row r="5" spans="1:12" ht="14.4" thickTop="1" thickBot="1" x14ac:dyDescent="0.3">
      <c r="A5" s="134" t="s">
        <v>0</v>
      </c>
      <c r="B5" s="134"/>
      <c r="C5" s="134"/>
      <c r="D5" s="134"/>
      <c r="E5" s="134"/>
      <c r="G5" s="158" t="s">
        <v>203</v>
      </c>
      <c r="H5" s="159" t="s">
        <v>7</v>
      </c>
      <c r="I5" s="157"/>
      <c r="K5" s="1" t="s">
        <v>43</v>
      </c>
    </row>
    <row r="6" spans="1:12" ht="19.8" thickTop="1" thickBot="1" x14ac:dyDescent="0.3">
      <c r="A6" s="135" t="s">
        <v>203</v>
      </c>
      <c r="B6" s="136" t="s">
        <v>2</v>
      </c>
      <c r="C6" s="137" t="s">
        <v>205</v>
      </c>
      <c r="D6" s="137" t="s">
        <v>206</v>
      </c>
      <c r="E6" s="138" t="s">
        <v>5</v>
      </c>
      <c r="G6" s="160"/>
      <c r="H6" s="161" t="s">
        <v>8</v>
      </c>
      <c r="I6" s="157"/>
      <c r="K6" s="53" t="s">
        <v>9</v>
      </c>
      <c r="L6" s="53" t="s">
        <v>10</v>
      </c>
    </row>
    <row r="7" spans="1:12" ht="13.8" thickTop="1" x14ac:dyDescent="0.25">
      <c r="A7" s="139" t="s">
        <v>53</v>
      </c>
      <c r="B7" s="140">
        <v>0.11528976572133172</v>
      </c>
      <c r="C7" s="141">
        <v>0.31940413479125984</v>
      </c>
      <c r="D7" s="142">
        <v>4866</v>
      </c>
      <c r="E7" s="143">
        <v>0</v>
      </c>
      <c r="G7" s="139" t="s">
        <v>53</v>
      </c>
      <c r="H7" s="162">
        <v>9.9462079215557123E-2</v>
      </c>
      <c r="I7" s="157"/>
      <c r="K7" s="61">
        <f>((1-B7)/C7)*H7</f>
        <v>0.27549774664672533</v>
      </c>
      <c r="L7" s="61">
        <f>((0-B7)/C7)*H7</f>
        <v>-3.590110008567083E-2</v>
      </c>
    </row>
    <row r="8" spans="1:12" ht="13.2" x14ac:dyDescent="0.25">
      <c r="A8" s="144" t="s">
        <v>54</v>
      </c>
      <c r="B8" s="145">
        <v>0.53411426222770242</v>
      </c>
      <c r="C8" s="146">
        <v>0.49888612464040638</v>
      </c>
      <c r="D8" s="147">
        <v>4866</v>
      </c>
      <c r="E8" s="148">
        <v>0</v>
      </c>
      <c r="G8" s="144" t="s">
        <v>54</v>
      </c>
      <c r="H8" s="163">
        <v>3.7298028606039368E-2</v>
      </c>
      <c r="I8" s="157"/>
      <c r="K8" s="61">
        <f t="shared" ref="K8:K71" si="0">((1-B8)/C8)*H8</f>
        <v>3.4830833563675188E-2</v>
      </c>
      <c r="L8" s="61">
        <f t="shared" ref="L8:L71" si="1">((0-B8)/C8)*H8</f>
        <v>-3.9931776105863175E-2</v>
      </c>
    </row>
    <row r="9" spans="1:12" ht="13.2" x14ac:dyDescent="0.25">
      <c r="A9" s="144" t="s">
        <v>55</v>
      </c>
      <c r="B9" s="145">
        <v>7.9531442663378554E-2</v>
      </c>
      <c r="C9" s="146">
        <v>0.27059423462594406</v>
      </c>
      <c r="D9" s="147">
        <v>4866</v>
      </c>
      <c r="E9" s="148">
        <v>0</v>
      </c>
      <c r="G9" s="144" t="s">
        <v>55</v>
      </c>
      <c r="H9" s="163">
        <v>8.9639062467070513E-2</v>
      </c>
      <c r="I9" s="157"/>
      <c r="K9" s="61">
        <f t="shared" si="0"/>
        <v>0.30492127307933703</v>
      </c>
      <c r="L9" s="61">
        <f t="shared" si="1"/>
        <v>-2.6346178316968845E-2</v>
      </c>
    </row>
    <row r="10" spans="1:12" ht="13.2" x14ac:dyDescent="0.25">
      <c r="A10" s="144" t="s">
        <v>56</v>
      </c>
      <c r="B10" s="145">
        <v>2.3016851623510068E-2</v>
      </c>
      <c r="C10" s="146">
        <v>0.14997232538001881</v>
      </c>
      <c r="D10" s="147">
        <v>4866</v>
      </c>
      <c r="E10" s="148">
        <v>0</v>
      </c>
      <c r="G10" s="144" t="s">
        <v>56</v>
      </c>
      <c r="H10" s="163">
        <v>5.7599168246573226E-2</v>
      </c>
      <c r="I10" s="157"/>
      <c r="K10" s="61">
        <f t="shared" si="0"/>
        <v>0.37522533970725314</v>
      </c>
      <c r="L10" s="61">
        <f t="shared" si="1"/>
        <v>-8.8399743473311625E-3</v>
      </c>
    </row>
    <row r="11" spans="1:12" ht="13.2" x14ac:dyDescent="0.25">
      <c r="A11" s="144" t="s">
        <v>57</v>
      </c>
      <c r="B11" s="145">
        <v>0.19564323879983561</v>
      </c>
      <c r="C11" s="146">
        <v>0.39673581722162177</v>
      </c>
      <c r="D11" s="147">
        <v>4866</v>
      </c>
      <c r="E11" s="148">
        <v>0</v>
      </c>
      <c r="G11" s="144" t="s">
        <v>57</v>
      </c>
      <c r="H11" s="163">
        <v>1.739163376626048E-3</v>
      </c>
      <c r="I11" s="157"/>
      <c r="K11" s="61">
        <f t="shared" si="0"/>
        <v>3.5260436796898066E-3</v>
      </c>
      <c r="L11" s="61">
        <f t="shared" si="1"/>
        <v>-8.576376042577149E-4</v>
      </c>
    </row>
    <row r="12" spans="1:12" ht="13.2" x14ac:dyDescent="0.25">
      <c r="A12" s="144" t="s">
        <v>58</v>
      </c>
      <c r="B12" s="145">
        <v>1.7673653925195234E-2</v>
      </c>
      <c r="C12" s="146">
        <v>0.13177581148989254</v>
      </c>
      <c r="D12" s="147">
        <v>4866</v>
      </c>
      <c r="E12" s="148">
        <v>0</v>
      </c>
      <c r="G12" s="144" t="s">
        <v>58</v>
      </c>
      <c r="H12" s="163">
        <v>2.7683411192698449E-2</v>
      </c>
      <c r="I12" s="157"/>
      <c r="K12" s="61">
        <f t="shared" si="0"/>
        <v>0.2063667364772454</v>
      </c>
      <c r="L12" s="61">
        <f t="shared" si="1"/>
        <v>-3.7128743382935365E-3</v>
      </c>
    </row>
    <row r="13" spans="1:12" ht="13.2" x14ac:dyDescent="0.25">
      <c r="A13" s="144" t="s">
        <v>59</v>
      </c>
      <c r="B13" s="145">
        <v>1.6235100698725854E-2</v>
      </c>
      <c r="C13" s="146">
        <v>0.12639147577251786</v>
      </c>
      <c r="D13" s="147">
        <v>4866</v>
      </c>
      <c r="E13" s="148">
        <v>0</v>
      </c>
      <c r="G13" s="144" t="s">
        <v>59</v>
      </c>
      <c r="H13" s="163">
        <v>4.7411518869785868E-2</v>
      </c>
      <c r="I13" s="157"/>
      <c r="K13" s="61">
        <f t="shared" si="0"/>
        <v>0.36902637461566051</v>
      </c>
      <c r="L13" s="61">
        <f t="shared" si="1"/>
        <v>-6.0900529756919121E-3</v>
      </c>
    </row>
    <row r="14" spans="1:12" ht="13.2" x14ac:dyDescent="0.25">
      <c r="A14" s="144" t="s">
        <v>60</v>
      </c>
      <c r="B14" s="145">
        <v>1.0069872585285656E-2</v>
      </c>
      <c r="C14" s="146">
        <v>9.9852487545004739E-2</v>
      </c>
      <c r="D14" s="147">
        <v>4866</v>
      </c>
      <c r="E14" s="148">
        <v>0</v>
      </c>
      <c r="G14" s="144" t="s">
        <v>60</v>
      </c>
      <c r="H14" s="163">
        <v>3.7909667115173441E-2</v>
      </c>
      <c r="I14" s="157"/>
      <c r="K14" s="61">
        <f t="shared" si="0"/>
        <v>0.37583361737141252</v>
      </c>
      <c r="L14" s="61">
        <f t="shared" si="1"/>
        <v>-3.8230947168775621E-3</v>
      </c>
    </row>
    <row r="15" spans="1:12" ht="13.2" x14ac:dyDescent="0.25">
      <c r="A15" s="144" t="s">
        <v>61</v>
      </c>
      <c r="B15" s="145">
        <v>0.36046033703247021</v>
      </c>
      <c r="C15" s="146">
        <v>0.48018336871870149</v>
      </c>
      <c r="D15" s="147">
        <v>4866</v>
      </c>
      <c r="E15" s="148">
        <v>0</v>
      </c>
      <c r="G15" s="144" t="s">
        <v>61</v>
      </c>
      <c r="H15" s="163">
        <v>6.9925242176393593E-2</v>
      </c>
      <c r="I15" s="157"/>
      <c r="K15" s="61">
        <f t="shared" si="0"/>
        <v>9.313101770630311E-2</v>
      </c>
      <c r="L15" s="61">
        <f t="shared" si="1"/>
        <v>-5.249093992829551E-2</v>
      </c>
    </row>
    <row r="16" spans="1:12" ht="13.2" x14ac:dyDescent="0.25">
      <c r="A16" s="144" t="s">
        <v>62</v>
      </c>
      <c r="B16" s="145">
        <v>0.2558569667077682</v>
      </c>
      <c r="C16" s="146">
        <v>0.43638665743703875</v>
      </c>
      <c r="D16" s="147">
        <v>4866</v>
      </c>
      <c r="E16" s="148">
        <v>0</v>
      </c>
      <c r="G16" s="144" t="s">
        <v>62</v>
      </c>
      <c r="H16" s="163">
        <v>2.8555343594057793E-2</v>
      </c>
      <c r="I16" s="157"/>
      <c r="K16" s="61">
        <f t="shared" si="0"/>
        <v>4.8693651917737384E-2</v>
      </c>
      <c r="L16" s="61">
        <f t="shared" si="1"/>
        <v>-1.6742224975858339E-2</v>
      </c>
    </row>
    <row r="17" spans="1:12" ht="13.2" x14ac:dyDescent="0.25">
      <c r="A17" s="144" t="s">
        <v>63</v>
      </c>
      <c r="B17" s="145">
        <v>2.055076037813399E-4</v>
      </c>
      <c r="C17" s="146">
        <v>1.4335536396708365E-2</v>
      </c>
      <c r="D17" s="147">
        <v>4866</v>
      </c>
      <c r="E17" s="148">
        <v>0</v>
      </c>
      <c r="G17" s="144" t="s">
        <v>63</v>
      </c>
      <c r="H17" s="163">
        <v>4.0894348412711468E-3</v>
      </c>
      <c r="I17" s="157"/>
      <c r="K17" s="61">
        <f t="shared" si="0"/>
        <v>0.28520693737381841</v>
      </c>
      <c r="L17" s="61">
        <f t="shared" si="1"/>
        <v>-5.8624242009006869E-5</v>
      </c>
    </row>
    <row r="18" spans="1:12" ht="13.2" x14ac:dyDescent="0.25">
      <c r="A18" s="144" t="s">
        <v>64</v>
      </c>
      <c r="B18" s="145">
        <v>0.13173037402383889</v>
      </c>
      <c r="C18" s="146">
        <v>0.3382321582246301</v>
      </c>
      <c r="D18" s="147">
        <v>4866</v>
      </c>
      <c r="E18" s="148">
        <v>0</v>
      </c>
      <c r="G18" s="144" t="s">
        <v>64</v>
      </c>
      <c r="H18" s="163">
        <v>7.8543976069922458E-2</v>
      </c>
      <c r="I18" s="157"/>
      <c r="K18" s="61">
        <f t="shared" si="0"/>
        <v>0.20162881342471353</v>
      </c>
      <c r="L18" s="61">
        <f t="shared" si="1"/>
        <v>-3.0590312285264227E-2</v>
      </c>
    </row>
    <row r="19" spans="1:12" ht="16.8" x14ac:dyDescent="0.25">
      <c r="A19" s="144" t="s">
        <v>65</v>
      </c>
      <c r="B19" s="149">
        <v>2.0189378344997944</v>
      </c>
      <c r="C19" s="150">
        <v>1.1260037403461962</v>
      </c>
      <c r="D19" s="147">
        <v>4866</v>
      </c>
      <c r="E19" s="148">
        <v>8</v>
      </c>
      <c r="G19" s="144" t="s">
        <v>65</v>
      </c>
      <c r="H19" s="163">
        <v>-5.7122077815406267E-4</v>
      </c>
      <c r="I19" s="157"/>
      <c r="K19" s="71"/>
      <c r="L19" s="61"/>
    </row>
    <row r="20" spans="1:12" ht="13.2" x14ac:dyDescent="0.25">
      <c r="A20" s="144" t="s">
        <v>66</v>
      </c>
      <c r="B20" s="145">
        <v>1.3974517057131115E-2</v>
      </c>
      <c r="C20" s="146">
        <v>0.11739702827899302</v>
      </c>
      <c r="D20" s="147">
        <v>4866</v>
      </c>
      <c r="E20" s="148">
        <v>0</v>
      </c>
      <c r="G20" s="144" t="s">
        <v>66</v>
      </c>
      <c r="H20" s="163">
        <v>4.309809273823003E-2</v>
      </c>
      <c r="I20" s="157"/>
      <c r="K20" s="61">
        <f t="shared" ref="K20:K27" si="2">((1-B20)/C20)*H20</f>
        <v>0.3619837599733689</v>
      </c>
      <c r="L20" s="61">
        <f t="shared" ref="L20:L27" si="3">((0-B20)/C20)*H20</f>
        <v>-5.1302408666504973E-3</v>
      </c>
    </row>
    <row r="21" spans="1:12" ht="13.2" x14ac:dyDescent="0.25">
      <c r="A21" s="144" t="s">
        <v>67</v>
      </c>
      <c r="B21" s="145">
        <v>7.7887381833127822E-2</v>
      </c>
      <c r="C21" s="146">
        <v>0.26802182815389808</v>
      </c>
      <c r="D21" s="147">
        <v>4866</v>
      </c>
      <c r="E21" s="148">
        <v>0</v>
      </c>
      <c r="G21" s="144" t="s">
        <v>67</v>
      </c>
      <c r="H21" s="163">
        <v>8.0938104692712343E-2</v>
      </c>
      <c r="I21" s="157"/>
      <c r="K21" s="61">
        <f t="shared" si="2"/>
        <v>0.27846257202904579</v>
      </c>
      <c r="L21" s="61">
        <f t="shared" si="3"/>
        <v>-2.3520685268332592E-2</v>
      </c>
    </row>
    <row r="22" spans="1:12" ht="13.2" x14ac:dyDescent="0.25">
      <c r="A22" s="144" t="s">
        <v>68</v>
      </c>
      <c r="B22" s="145">
        <v>0.21722153719687629</v>
      </c>
      <c r="C22" s="146">
        <v>0.41239700764963372</v>
      </c>
      <c r="D22" s="147">
        <v>4866</v>
      </c>
      <c r="E22" s="148">
        <v>0</v>
      </c>
      <c r="G22" s="144" t="s">
        <v>68</v>
      </c>
      <c r="H22" s="163">
        <v>5.0973845956448919E-3</v>
      </c>
      <c r="I22" s="157"/>
      <c r="K22" s="61">
        <f t="shared" si="2"/>
        <v>9.6754409078670597E-3</v>
      </c>
      <c r="L22" s="61">
        <f t="shared" si="3"/>
        <v>-2.6849412023143824E-3</v>
      </c>
    </row>
    <row r="23" spans="1:12" ht="13.2" x14ac:dyDescent="0.25">
      <c r="A23" s="144" t="s">
        <v>69</v>
      </c>
      <c r="B23" s="145">
        <v>2.7332511302918208E-2</v>
      </c>
      <c r="C23" s="146">
        <v>0.16306719401198247</v>
      </c>
      <c r="D23" s="147">
        <v>4866</v>
      </c>
      <c r="E23" s="148">
        <v>0</v>
      </c>
      <c r="G23" s="144" t="s">
        <v>69</v>
      </c>
      <c r="H23" s="163">
        <v>2.3812026327870852E-2</v>
      </c>
      <c r="I23" s="157"/>
      <c r="K23" s="61">
        <f t="shared" si="2"/>
        <v>0.14203460107013929</v>
      </c>
      <c r="L23" s="61">
        <f t="shared" si="3"/>
        <v>-3.991253315514161E-3</v>
      </c>
    </row>
    <row r="24" spans="1:12" ht="13.2" x14ac:dyDescent="0.25">
      <c r="A24" s="144" t="s">
        <v>149</v>
      </c>
      <c r="B24" s="145">
        <v>8.2203041512535961E-4</v>
      </c>
      <c r="C24" s="146">
        <v>2.8662231428310741E-2</v>
      </c>
      <c r="D24" s="147">
        <v>4866</v>
      </c>
      <c r="E24" s="148">
        <v>0</v>
      </c>
      <c r="G24" s="144" t="s">
        <v>149</v>
      </c>
      <c r="H24" s="163">
        <v>-1.0808097441344234E-3</v>
      </c>
      <c r="I24" s="157"/>
      <c r="K24" s="61">
        <f t="shared" si="2"/>
        <v>-3.7677502128641079E-2</v>
      </c>
      <c r="L24" s="61">
        <f t="shared" si="3"/>
        <v>3.0997533631132109E-5</v>
      </c>
    </row>
    <row r="25" spans="1:12" ht="13.2" x14ac:dyDescent="0.25">
      <c r="A25" s="144" t="s">
        <v>70</v>
      </c>
      <c r="B25" s="145">
        <v>3.8635429510891897E-2</v>
      </c>
      <c r="C25" s="146">
        <v>0.19274430673942861</v>
      </c>
      <c r="D25" s="147">
        <v>4866</v>
      </c>
      <c r="E25" s="148">
        <v>0</v>
      </c>
      <c r="G25" s="144" t="s">
        <v>70</v>
      </c>
      <c r="H25" s="163">
        <v>-7.7153586008868579E-3</v>
      </c>
      <c r="I25" s="157"/>
      <c r="K25" s="61">
        <f t="shared" si="2"/>
        <v>-3.848244616396615E-2</v>
      </c>
      <c r="L25" s="61">
        <f t="shared" si="3"/>
        <v>1.5465369557130476E-3</v>
      </c>
    </row>
    <row r="26" spans="1:12" ht="13.2" x14ac:dyDescent="0.25">
      <c r="A26" s="144" t="s">
        <v>71</v>
      </c>
      <c r="B26" s="145">
        <v>2.137279079325935E-2</v>
      </c>
      <c r="C26" s="146">
        <v>0.14463849379205893</v>
      </c>
      <c r="D26" s="147">
        <v>4866</v>
      </c>
      <c r="E26" s="148">
        <v>0</v>
      </c>
      <c r="G26" s="144" t="s">
        <v>71</v>
      </c>
      <c r="H26" s="163">
        <v>-5.5615731421366941E-3</v>
      </c>
      <c r="I26" s="157"/>
      <c r="K26" s="61">
        <f t="shared" si="2"/>
        <v>-3.7629725394632232E-2</v>
      </c>
      <c r="L26" s="61">
        <f t="shared" si="3"/>
        <v>8.2181676628344236E-4</v>
      </c>
    </row>
    <row r="27" spans="1:12" ht="13.2" x14ac:dyDescent="0.25">
      <c r="A27" s="144" t="s">
        <v>72</v>
      </c>
      <c r="B27" s="145">
        <v>0.42909987669543775</v>
      </c>
      <c r="C27" s="146">
        <v>0.49499851182932431</v>
      </c>
      <c r="D27" s="147">
        <v>4866</v>
      </c>
      <c r="E27" s="148">
        <v>0</v>
      </c>
      <c r="G27" s="144" t="s">
        <v>72</v>
      </c>
      <c r="H27" s="163">
        <v>-4.5911609262404729E-2</v>
      </c>
      <c r="I27" s="157"/>
      <c r="K27" s="61">
        <f t="shared" si="2"/>
        <v>-5.2951559979750588E-2</v>
      </c>
      <c r="L27" s="61">
        <f t="shared" si="3"/>
        <v>3.979944465000692E-2</v>
      </c>
    </row>
    <row r="28" spans="1:12" ht="13.2" x14ac:dyDescent="0.25">
      <c r="A28" s="144" t="s">
        <v>73</v>
      </c>
      <c r="B28" s="145">
        <v>0.12741471434443075</v>
      </c>
      <c r="C28" s="146">
        <v>0.33347122512585364</v>
      </c>
      <c r="D28" s="147">
        <v>4866</v>
      </c>
      <c r="E28" s="148">
        <v>0</v>
      </c>
      <c r="G28" s="144" t="s">
        <v>73</v>
      </c>
      <c r="H28" s="163">
        <v>-1.755383704057829E-2</v>
      </c>
      <c r="I28" s="157"/>
      <c r="K28" s="61">
        <f t="shared" si="0"/>
        <v>-4.5932658515359243E-2</v>
      </c>
      <c r="L28" s="61">
        <f t="shared" si="1"/>
        <v>6.7070768439761487E-3</v>
      </c>
    </row>
    <row r="29" spans="1:12" ht="13.2" x14ac:dyDescent="0.25">
      <c r="A29" s="144" t="s">
        <v>74</v>
      </c>
      <c r="B29" s="145">
        <v>4.4389642416769418E-2</v>
      </c>
      <c r="C29" s="146">
        <v>0.20598039062814594</v>
      </c>
      <c r="D29" s="147">
        <v>4866</v>
      </c>
      <c r="E29" s="148">
        <v>0</v>
      </c>
      <c r="G29" s="144" t="s">
        <v>74</v>
      </c>
      <c r="H29" s="163">
        <v>-1.0136628834869653E-2</v>
      </c>
      <c r="I29" s="157"/>
      <c r="K29" s="61">
        <f t="shared" si="0"/>
        <v>-4.7027134359918295E-2</v>
      </c>
      <c r="L29" s="61">
        <f t="shared" si="1"/>
        <v>2.1844862412349142E-3</v>
      </c>
    </row>
    <row r="30" spans="1:12" ht="13.2" x14ac:dyDescent="0.25">
      <c r="A30" s="144" t="s">
        <v>75</v>
      </c>
      <c r="B30" s="145">
        <v>8.2203041512535961E-4</v>
      </c>
      <c r="C30" s="146">
        <v>2.8662231428311452E-2</v>
      </c>
      <c r="D30" s="147">
        <v>4866</v>
      </c>
      <c r="E30" s="148">
        <v>0</v>
      </c>
      <c r="G30" s="144" t="s">
        <v>75</v>
      </c>
      <c r="H30" s="163">
        <v>8.1292528544295653E-3</v>
      </c>
      <c r="I30" s="157"/>
      <c r="K30" s="61">
        <f t="shared" si="0"/>
        <v>0.28338932304160436</v>
      </c>
      <c r="L30" s="61">
        <f t="shared" si="1"/>
        <v>-2.3314629620864203E-4</v>
      </c>
    </row>
    <row r="31" spans="1:12" ht="13.2" x14ac:dyDescent="0.25">
      <c r="A31" s="144" t="s">
        <v>76</v>
      </c>
      <c r="B31" s="145">
        <v>8.2203041512535961E-4</v>
      </c>
      <c r="C31" s="146">
        <v>2.8662231428310307E-2</v>
      </c>
      <c r="D31" s="147">
        <v>4866</v>
      </c>
      <c r="E31" s="148">
        <v>0</v>
      </c>
      <c r="G31" s="144" t="s">
        <v>76</v>
      </c>
      <c r="H31" s="163">
        <v>1.1311579285668758E-3</v>
      </c>
      <c r="I31" s="157"/>
      <c r="K31" s="61">
        <f t="shared" si="0"/>
        <v>3.943266193953527E-2</v>
      </c>
      <c r="L31" s="61">
        <f t="shared" si="1"/>
        <v>-3.2441515376005981E-5</v>
      </c>
    </row>
    <row r="32" spans="1:12" ht="13.2" x14ac:dyDescent="0.25">
      <c r="A32" s="144" t="s">
        <v>77</v>
      </c>
      <c r="B32" s="145">
        <v>2.0550760378133991E-2</v>
      </c>
      <c r="C32" s="146">
        <v>0.14188926675758234</v>
      </c>
      <c r="D32" s="147">
        <v>4866</v>
      </c>
      <c r="E32" s="148">
        <v>0</v>
      </c>
      <c r="G32" s="144" t="s">
        <v>77</v>
      </c>
      <c r="H32" s="163">
        <v>4.9007664398117753E-2</v>
      </c>
      <c r="I32" s="157"/>
      <c r="K32" s="61">
        <f t="shared" si="0"/>
        <v>0.33829563523214806</v>
      </c>
      <c r="L32" s="61">
        <f t="shared" si="1"/>
        <v>-7.0981039704605129E-3</v>
      </c>
    </row>
    <row r="33" spans="1:12" ht="13.2" x14ac:dyDescent="0.25">
      <c r="A33" s="144" t="s">
        <v>78</v>
      </c>
      <c r="B33" s="145">
        <v>3.4114262227702426E-2</v>
      </c>
      <c r="C33" s="146">
        <v>0.18154132396319655</v>
      </c>
      <c r="D33" s="147">
        <v>4866</v>
      </c>
      <c r="E33" s="148">
        <v>0</v>
      </c>
      <c r="G33" s="144" t="s">
        <v>78</v>
      </c>
      <c r="H33" s="163">
        <v>5.851699230801613E-2</v>
      </c>
      <c r="I33" s="157"/>
      <c r="K33" s="61">
        <f t="shared" si="0"/>
        <v>0.31133808575232347</v>
      </c>
      <c r="L33" s="61">
        <f t="shared" si="1"/>
        <v>-1.0996196220188447E-2</v>
      </c>
    </row>
    <row r="34" spans="1:12" ht="13.2" x14ac:dyDescent="0.25">
      <c r="A34" s="144" t="s">
        <v>79</v>
      </c>
      <c r="B34" s="145">
        <v>5.1376900945334977E-3</v>
      </c>
      <c r="C34" s="146">
        <v>7.1500663358936151E-2</v>
      </c>
      <c r="D34" s="147">
        <v>4866</v>
      </c>
      <c r="E34" s="148">
        <v>0</v>
      </c>
      <c r="G34" s="144" t="s">
        <v>79</v>
      </c>
      <c r="H34" s="163">
        <v>1.911776651321858E-2</v>
      </c>
      <c r="I34" s="157"/>
      <c r="K34" s="61">
        <f t="shared" si="0"/>
        <v>0.26600515939404851</v>
      </c>
      <c r="L34" s="61">
        <f t="shared" si="1"/>
        <v>-1.3737097675792628E-3</v>
      </c>
    </row>
    <row r="35" spans="1:12" ht="13.2" x14ac:dyDescent="0.25">
      <c r="A35" s="144" t="s">
        <v>80</v>
      </c>
      <c r="B35" s="145">
        <v>2.055076037813399E-4</v>
      </c>
      <c r="C35" s="146">
        <v>1.4335536396708159E-2</v>
      </c>
      <c r="D35" s="147">
        <v>4866</v>
      </c>
      <c r="E35" s="148">
        <v>0</v>
      </c>
      <c r="G35" s="144" t="s">
        <v>80</v>
      </c>
      <c r="H35" s="163">
        <v>6.3560421052076873E-3</v>
      </c>
      <c r="I35" s="157"/>
      <c r="K35" s="61">
        <f t="shared" si="0"/>
        <v>0.44328553284440325</v>
      </c>
      <c r="L35" s="61">
        <f t="shared" si="1"/>
        <v>-9.1117272938212384E-5</v>
      </c>
    </row>
    <row r="36" spans="1:12" ht="13.2" x14ac:dyDescent="0.25">
      <c r="A36" s="144" t="s">
        <v>81</v>
      </c>
      <c r="B36" s="145">
        <v>9.2683929305384299E-2</v>
      </c>
      <c r="C36" s="146">
        <v>0.29001879936346786</v>
      </c>
      <c r="D36" s="147">
        <v>4866</v>
      </c>
      <c r="E36" s="148">
        <v>0</v>
      </c>
      <c r="G36" s="144" t="s">
        <v>81</v>
      </c>
      <c r="H36" s="163">
        <v>5.3794845937749448E-2</v>
      </c>
      <c r="I36" s="157"/>
      <c r="K36" s="61">
        <f t="shared" si="0"/>
        <v>0.16829573926582239</v>
      </c>
      <c r="L36" s="61">
        <f t="shared" si="1"/>
        <v>-1.7191705188875625E-2</v>
      </c>
    </row>
    <row r="37" spans="1:12" ht="13.2" x14ac:dyDescent="0.25">
      <c r="A37" s="144" t="s">
        <v>82</v>
      </c>
      <c r="B37" s="145">
        <v>0.62433210028771069</v>
      </c>
      <c r="C37" s="146">
        <v>0.48434464879169159</v>
      </c>
      <c r="D37" s="147">
        <v>4866</v>
      </c>
      <c r="E37" s="148">
        <v>0</v>
      </c>
      <c r="G37" s="144" t="s">
        <v>82</v>
      </c>
      <c r="H37" s="163">
        <v>-5.3753924715363541E-2</v>
      </c>
      <c r="I37" s="157"/>
      <c r="K37" s="61">
        <f t="shared" si="0"/>
        <v>-4.1692674936103354E-2</v>
      </c>
      <c r="L37" s="61">
        <f t="shared" si="1"/>
        <v>6.9290123881773524E-2</v>
      </c>
    </row>
    <row r="38" spans="1:12" ht="13.2" x14ac:dyDescent="0.25">
      <c r="A38" s="144" t="s">
        <v>83</v>
      </c>
      <c r="B38" s="145">
        <v>0.19358816276202218</v>
      </c>
      <c r="C38" s="146">
        <v>0.39515044572160823</v>
      </c>
      <c r="D38" s="147">
        <v>4866</v>
      </c>
      <c r="E38" s="148">
        <v>0</v>
      </c>
      <c r="G38" s="144" t="s">
        <v>83</v>
      </c>
      <c r="H38" s="163">
        <v>-1.8153523942164993E-2</v>
      </c>
      <c r="I38" s="157"/>
      <c r="K38" s="61">
        <f t="shared" si="0"/>
        <v>-3.7047197473892068E-2</v>
      </c>
      <c r="L38" s="61">
        <f t="shared" si="1"/>
        <v>8.893593277371643E-3</v>
      </c>
    </row>
    <row r="39" spans="1:12" ht="13.2" x14ac:dyDescent="0.25">
      <c r="A39" s="144" t="s">
        <v>84</v>
      </c>
      <c r="B39" s="145">
        <v>1.8495684340320592E-3</v>
      </c>
      <c r="C39" s="146">
        <v>4.297123463411591E-2</v>
      </c>
      <c r="D39" s="147">
        <v>4866</v>
      </c>
      <c r="E39" s="148">
        <v>0</v>
      </c>
      <c r="G39" s="144" t="s">
        <v>84</v>
      </c>
      <c r="H39" s="163">
        <v>-1.8224939693345171E-3</v>
      </c>
      <c r="I39" s="157"/>
      <c r="K39" s="61">
        <f t="shared" si="0"/>
        <v>-4.2333508857885505E-2</v>
      </c>
      <c r="L39" s="61">
        <f t="shared" si="1"/>
        <v>7.8443808878107799E-5</v>
      </c>
    </row>
    <row r="40" spans="1:12" ht="13.2" x14ac:dyDescent="0.25">
      <c r="A40" s="144" t="s">
        <v>85</v>
      </c>
      <c r="B40" s="145">
        <v>2.7127003699136867E-2</v>
      </c>
      <c r="C40" s="146">
        <v>0.16247016360556046</v>
      </c>
      <c r="D40" s="147">
        <v>4866</v>
      </c>
      <c r="E40" s="148">
        <v>0</v>
      </c>
      <c r="G40" s="144" t="s">
        <v>85</v>
      </c>
      <c r="H40" s="163">
        <v>-8.4620294011999945E-3</v>
      </c>
      <c r="I40" s="157"/>
      <c r="K40" s="61">
        <f t="shared" si="0"/>
        <v>-5.0670718337663352E-2</v>
      </c>
      <c r="L40" s="61">
        <f t="shared" si="1"/>
        <v>1.4128717407206511E-3</v>
      </c>
    </row>
    <row r="41" spans="1:12" ht="16.8" x14ac:dyDescent="0.25">
      <c r="A41" s="144" t="s">
        <v>86</v>
      </c>
      <c r="B41" s="145">
        <v>0.23099054665022606</v>
      </c>
      <c r="C41" s="146">
        <v>0.42150969933335741</v>
      </c>
      <c r="D41" s="147">
        <v>4866</v>
      </c>
      <c r="E41" s="148">
        <v>0</v>
      </c>
      <c r="G41" s="144" t="s">
        <v>86</v>
      </c>
      <c r="H41" s="163">
        <v>4.0922881569549985E-2</v>
      </c>
      <c r="I41" s="157"/>
      <c r="K41" s="61">
        <f t="shared" si="0"/>
        <v>7.466040006924865E-2</v>
      </c>
      <c r="L41" s="61">
        <f t="shared" si="1"/>
        <v>-2.2426052826786603E-2</v>
      </c>
    </row>
    <row r="42" spans="1:12" ht="13.2" x14ac:dyDescent="0.25">
      <c r="A42" s="144" t="s">
        <v>87</v>
      </c>
      <c r="B42" s="145">
        <v>1.1302918207973696E-2</v>
      </c>
      <c r="C42" s="146">
        <v>0.10572350401322687</v>
      </c>
      <c r="D42" s="147">
        <v>4866</v>
      </c>
      <c r="E42" s="148">
        <v>0</v>
      </c>
      <c r="G42" s="144" t="s">
        <v>87</v>
      </c>
      <c r="H42" s="163">
        <v>3.3633882795303216E-2</v>
      </c>
      <c r="I42" s="157"/>
      <c r="K42" s="61">
        <f t="shared" si="0"/>
        <v>0.31453480547609369</v>
      </c>
      <c r="L42" s="61">
        <f t="shared" si="1"/>
        <v>-3.5958042613147283E-3</v>
      </c>
    </row>
    <row r="43" spans="1:12" ht="13.2" x14ac:dyDescent="0.25">
      <c r="A43" s="144" t="s">
        <v>88</v>
      </c>
      <c r="B43" s="145">
        <v>1.1713933415536374E-2</v>
      </c>
      <c r="C43" s="146">
        <v>0.10760621158606266</v>
      </c>
      <c r="D43" s="147">
        <v>4866</v>
      </c>
      <c r="E43" s="148">
        <v>0</v>
      </c>
      <c r="G43" s="144" t="s">
        <v>88</v>
      </c>
      <c r="H43" s="163">
        <v>3.0853423149025654E-2</v>
      </c>
      <c r="I43" s="157"/>
      <c r="K43" s="61">
        <f t="shared" si="0"/>
        <v>0.2833666175509702</v>
      </c>
      <c r="L43" s="61">
        <f t="shared" si="1"/>
        <v>-3.358681056436952E-3</v>
      </c>
    </row>
    <row r="44" spans="1:12" ht="13.2" x14ac:dyDescent="0.25">
      <c r="A44" s="144" t="s">
        <v>89</v>
      </c>
      <c r="B44" s="145">
        <v>2.8771064529387585E-3</v>
      </c>
      <c r="C44" s="146">
        <v>5.3566952486550988E-2</v>
      </c>
      <c r="D44" s="147">
        <v>4866</v>
      </c>
      <c r="E44" s="148">
        <v>0</v>
      </c>
      <c r="G44" s="144" t="s">
        <v>89</v>
      </c>
      <c r="H44" s="163">
        <v>1.4727466858270328E-2</v>
      </c>
      <c r="I44" s="157"/>
      <c r="K44" s="61">
        <f t="shared" si="0"/>
        <v>0.27414466731188286</v>
      </c>
      <c r="L44" s="61">
        <f t="shared" si="1"/>
        <v>-7.9101923791557289E-4</v>
      </c>
    </row>
    <row r="45" spans="1:12" ht="13.2" x14ac:dyDescent="0.25">
      <c r="A45" s="144" t="s">
        <v>90</v>
      </c>
      <c r="B45" s="145">
        <v>5.2198931360460332E-2</v>
      </c>
      <c r="C45" s="146">
        <v>0.2224508312865329</v>
      </c>
      <c r="D45" s="147">
        <v>4866</v>
      </c>
      <c r="E45" s="148">
        <v>0</v>
      </c>
      <c r="G45" s="144" t="s">
        <v>90</v>
      </c>
      <c r="H45" s="163">
        <v>5.0084361209605625E-2</v>
      </c>
      <c r="I45" s="157"/>
      <c r="K45" s="61">
        <f t="shared" si="0"/>
        <v>0.213395521167768</v>
      </c>
      <c r="L45" s="61">
        <f t="shared" si="1"/>
        <v>-1.1752485337513675E-2</v>
      </c>
    </row>
    <row r="46" spans="1:12" ht="16.8" x14ac:dyDescent="0.25">
      <c r="A46" s="144" t="s">
        <v>91</v>
      </c>
      <c r="B46" s="145">
        <v>0.11302918207973695</v>
      </c>
      <c r="C46" s="146">
        <v>0.31666100673636388</v>
      </c>
      <c r="D46" s="147">
        <v>4866</v>
      </c>
      <c r="E46" s="148">
        <v>0</v>
      </c>
      <c r="G46" s="144" t="s">
        <v>91</v>
      </c>
      <c r="H46" s="163">
        <v>-2.4055256191168111E-3</v>
      </c>
      <c r="I46" s="157"/>
      <c r="K46" s="61">
        <f t="shared" si="0"/>
        <v>-6.7379026167643675E-3</v>
      </c>
      <c r="L46" s="61">
        <f t="shared" si="1"/>
        <v>8.5862985153392082E-4</v>
      </c>
    </row>
    <row r="47" spans="1:12" ht="13.2" x14ac:dyDescent="0.25">
      <c r="A47" s="144" t="s">
        <v>92</v>
      </c>
      <c r="B47" s="145">
        <v>3.9251952322235918E-2</v>
      </c>
      <c r="C47" s="146">
        <v>0.19421376907930948</v>
      </c>
      <c r="D47" s="147">
        <v>4866</v>
      </c>
      <c r="E47" s="148">
        <v>0</v>
      </c>
      <c r="G47" s="144" t="s">
        <v>92</v>
      </c>
      <c r="H47" s="163">
        <v>-4.3015736007910189E-3</v>
      </c>
      <c r="I47" s="157"/>
      <c r="K47" s="61">
        <f t="shared" si="0"/>
        <v>-2.1279276224820769E-2</v>
      </c>
      <c r="L47" s="61">
        <f t="shared" si="1"/>
        <v>8.6937791635096609E-4</v>
      </c>
    </row>
    <row r="48" spans="1:12" ht="13.2" x14ac:dyDescent="0.25">
      <c r="A48" s="144" t="s">
        <v>93</v>
      </c>
      <c r="B48" s="145">
        <v>2.055076037813399E-4</v>
      </c>
      <c r="C48" s="146">
        <v>1.43355363967081E-2</v>
      </c>
      <c r="D48" s="147">
        <v>4866</v>
      </c>
      <c r="E48" s="148">
        <v>0</v>
      </c>
      <c r="G48" s="144" t="s">
        <v>93</v>
      </c>
      <c r="H48" s="163">
        <v>1.0440489520951537E-3</v>
      </c>
      <c r="I48" s="157"/>
      <c r="K48" s="61">
        <f t="shared" si="0"/>
        <v>7.2814463526908985E-2</v>
      </c>
      <c r="L48" s="61">
        <f t="shared" si="1"/>
        <v>-1.4967001752704828E-5</v>
      </c>
    </row>
    <row r="49" spans="1:12" ht="13.2" x14ac:dyDescent="0.25">
      <c r="A49" s="144" t="s">
        <v>94</v>
      </c>
      <c r="B49" s="145">
        <v>0.81463214138923135</v>
      </c>
      <c r="C49" s="146">
        <v>0.38863563268360352</v>
      </c>
      <c r="D49" s="147">
        <v>4866</v>
      </c>
      <c r="E49" s="148">
        <v>0</v>
      </c>
      <c r="G49" s="144" t="s">
        <v>94</v>
      </c>
      <c r="H49" s="163">
        <v>-9.8815931757022385E-2</v>
      </c>
      <c r="I49" s="157"/>
      <c r="K49" s="61">
        <f t="shared" si="0"/>
        <v>-4.7132316560740045E-2</v>
      </c>
      <c r="L49" s="61">
        <f t="shared" si="1"/>
        <v>0.20713137787890626</v>
      </c>
    </row>
    <row r="50" spans="1:12" ht="13.2" x14ac:dyDescent="0.25">
      <c r="A50" s="144" t="s">
        <v>95</v>
      </c>
      <c r="B50" s="145">
        <v>0.16584463625154133</v>
      </c>
      <c r="C50" s="146">
        <v>0.37197933905454372</v>
      </c>
      <c r="D50" s="147">
        <v>4866</v>
      </c>
      <c r="E50" s="148">
        <v>0</v>
      </c>
      <c r="G50" s="144" t="s">
        <v>95</v>
      </c>
      <c r="H50" s="163">
        <v>9.5806437181835222E-2</v>
      </c>
      <c r="I50" s="157"/>
      <c r="K50" s="61">
        <f t="shared" si="0"/>
        <v>0.21484379659360392</v>
      </c>
      <c r="L50" s="61">
        <f t="shared" si="1"/>
        <v>-4.2714694222970778E-2</v>
      </c>
    </row>
    <row r="51" spans="1:12" ht="13.2" x14ac:dyDescent="0.25">
      <c r="A51" s="144" t="s">
        <v>96</v>
      </c>
      <c r="B51" s="145">
        <v>1.2330456226880395E-2</v>
      </c>
      <c r="C51" s="146">
        <v>0.11036720231873341</v>
      </c>
      <c r="D51" s="147">
        <v>4866</v>
      </c>
      <c r="E51" s="148">
        <v>0</v>
      </c>
      <c r="G51" s="144" t="s">
        <v>96</v>
      </c>
      <c r="H51" s="163">
        <v>1.9284848153769289E-2</v>
      </c>
      <c r="I51" s="157"/>
      <c r="K51" s="61">
        <f t="shared" si="0"/>
        <v>0.17257896166254644</v>
      </c>
      <c r="L51" s="61">
        <f t="shared" si="1"/>
        <v>-2.1545438409806051E-3</v>
      </c>
    </row>
    <row r="52" spans="1:12" ht="13.2" x14ac:dyDescent="0.25">
      <c r="A52" s="144" t="s">
        <v>97</v>
      </c>
      <c r="B52" s="145">
        <v>1.0275380189066995E-3</v>
      </c>
      <c r="C52" s="146">
        <v>3.2042053270369367E-2</v>
      </c>
      <c r="D52" s="147">
        <v>4866</v>
      </c>
      <c r="E52" s="148">
        <v>0</v>
      </c>
      <c r="G52" s="144" t="s">
        <v>97</v>
      </c>
      <c r="H52" s="163">
        <v>1.1695962871772436E-2</v>
      </c>
      <c r="I52" s="157"/>
      <c r="K52" s="61">
        <f t="shared" si="0"/>
        <v>0.36464407342018262</v>
      </c>
      <c r="L52" s="61">
        <f t="shared" si="1"/>
        <v>-3.7507104857044079E-4</v>
      </c>
    </row>
    <row r="53" spans="1:12" ht="13.2" x14ac:dyDescent="0.25">
      <c r="A53" s="144" t="s">
        <v>98</v>
      </c>
      <c r="B53" s="145">
        <v>6.1652281134401974E-3</v>
      </c>
      <c r="C53" s="146">
        <v>7.8284593148846532E-2</v>
      </c>
      <c r="D53" s="147">
        <v>4866</v>
      </c>
      <c r="E53" s="148">
        <v>0</v>
      </c>
      <c r="G53" s="144" t="s">
        <v>98</v>
      </c>
      <c r="H53" s="163">
        <v>3.349312600798883E-3</v>
      </c>
      <c r="I53" s="157"/>
      <c r="K53" s="61">
        <f t="shared" si="0"/>
        <v>4.2520030962705256E-2</v>
      </c>
      <c r="L53" s="61">
        <f t="shared" si="1"/>
        <v>-2.6377190423514427E-4</v>
      </c>
    </row>
    <row r="54" spans="1:12" ht="13.2" x14ac:dyDescent="0.25">
      <c r="A54" s="144" t="s">
        <v>99</v>
      </c>
      <c r="B54" s="145">
        <v>1.2330456226880395E-3</v>
      </c>
      <c r="C54" s="146">
        <v>3.5096700144027097E-2</v>
      </c>
      <c r="D54" s="147">
        <v>4866</v>
      </c>
      <c r="E54" s="148">
        <v>0</v>
      </c>
      <c r="G54" s="144" t="s">
        <v>99</v>
      </c>
      <c r="H54" s="163">
        <v>-2.8221481558616296E-3</v>
      </c>
      <c r="I54" s="157"/>
      <c r="K54" s="61">
        <f t="shared" si="0"/>
        <v>-8.0311491019510003E-2</v>
      </c>
      <c r="L54" s="61">
        <f t="shared" si="1"/>
        <v>9.9149988912975294E-5</v>
      </c>
    </row>
    <row r="55" spans="1:12" ht="13.2" x14ac:dyDescent="0.25">
      <c r="A55" s="144" t="s">
        <v>100</v>
      </c>
      <c r="B55" s="145">
        <v>2.1783806000822033E-2</v>
      </c>
      <c r="C55" s="146">
        <v>0.14599195838974649</v>
      </c>
      <c r="D55" s="147">
        <v>4866</v>
      </c>
      <c r="E55" s="148">
        <v>0</v>
      </c>
      <c r="G55" s="144" t="s">
        <v>100</v>
      </c>
      <c r="H55" s="163">
        <v>-9.3131676815220027E-3</v>
      </c>
      <c r="I55" s="157"/>
      <c r="K55" s="61">
        <f t="shared" si="0"/>
        <v>-6.2402693572843039E-2</v>
      </c>
      <c r="L55" s="61">
        <f t="shared" si="1"/>
        <v>1.3896398148574292E-3</v>
      </c>
    </row>
    <row r="56" spans="1:12" ht="13.2" x14ac:dyDescent="0.25">
      <c r="A56" s="144" t="s">
        <v>101</v>
      </c>
      <c r="B56" s="145">
        <v>0.15577476366625564</v>
      </c>
      <c r="C56" s="146">
        <v>0.36267894662209638</v>
      </c>
      <c r="D56" s="147">
        <v>4866</v>
      </c>
      <c r="E56" s="148">
        <v>0</v>
      </c>
      <c r="G56" s="144" t="s">
        <v>101</v>
      </c>
      <c r="H56" s="163">
        <v>-2.3523510273510413E-2</v>
      </c>
      <c r="I56" s="157"/>
      <c r="K56" s="61">
        <f t="shared" si="0"/>
        <v>-5.475680682602839E-2</v>
      </c>
      <c r="L56" s="61">
        <f t="shared" si="1"/>
        <v>1.0103617228366484E-2</v>
      </c>
    </row>
    <row r="57" spans="1:12" ht="13.2" x14ac:dyDescent="0.25">
      <c r="A57" s="144" t="s">
        <v>102</v>
      </c>
      <c r="B57" s="145">
        <v>3.0826140567200987E-3</v>
      </c>
      <c r="C57" s="146">
        <v>5.5441349414513084E-2</v>
      </c>
      <c r="D57" s="147">
        <v>4866</v>
      </c>
      <c r="E57" s="148">
        <v>0</v>
      </c>
      <c r="G57" s="144" t="s">
        <v>102</v>
      </c>
      <c r="H57" s="163">
        <v>1.2814486036948644E-3</v>
      </c>
      <c r="I57" s="157"/>
      <c r="K57" s="61">
        <f t="shared" si="0"/>
        <v>2.3042339439915127E-2</v>
      </c>
      <c r="L57" s="61">
        <f t="shared" si="1"/>
        <v>-7.1250276561271263E-5</v>
      </c>
    </row>
    <row r="58" spans="1:12" ht="13.2" x14ac:dyDescent="0.25">
      <c r="A58" s="144" t="s">
        <v>103</v>
      </c>
      <c r="B58" s="145">
        <v>0.37895602137279083</v>
      </c>
      <c r="C58" s="146">
        <v>0.48517701002442032</v>
      </c>
      <c r="D58" s="147">
        <v>4866</v>
      </c>
      <c r="E58" s="148">
        <v>0</v>
      </c>
      <c r="G58" s="144" t="s">
        <v>103</v>
      </c>
      <c r="H58" s="163">
        <v>-4.0428684750979035E-2</v>
      </c>
      <c r="I58" s="157"/>
      <c r="K58" s="61">
        <f t="shared" si="0"/>
        <v>-5.1750166866211256E-2</v>
      </c>
      <c r="L58" s="61">
        <f t="shared" si="1"/>
        <v>3.1577533984544527E-2</v>
      </c>
    </row>
    <row r="59" spans="1:12" ht="13.2" x14ac:dyDescent="0.25">
      <c r="A59" s="144" t="s">
        <v>150</v>
      </c>
      <c r="B59" s="145">
        <v>2.055076037813399E-4</v>
      </c>
      <c r="C59" s="146">
        <v>1.4335536396708459E-2</v>
      </c>
      <c r="D59" s="147">
        <v>4866</v>
      </c>
      <c r="E59" s="148">
        <v>0</v>
      </c>
      <c r="G59" s="144" t="s">
        <v>150</v>
      </c>
      <c r="H59" s="163">
        <v>-9.6110216891369458E-4</v>
      </c>
      <c r="I59" s="157"/>
      <c r="K59" s="61">
        <f t="shared" si="0"/>
        <v>-6.7029557075422894E-2</v>
      </c>
      <c r="L59" s="61">
        <f t="shared" si="1"/>
        <v>1.3777915123416836E-5</v>
      </c>
    </row>
    <row r="60" spans="1:12" ht="13.2" x14ac:dyDescent="0.25">
      <c r="A60" s="144" t="s">
        <v>104</v>
      </c>
      <c r="B60" s="145">
        <v>3.2881216605014385E-3</v>
      </c>
      <c r="C60" s="146">
        <v>5.725367732290465E-2</v>
      </c>
      <c r="D60" s="147">
        <v>4866</v>
      </c>
      <c r="E60" s="148">
        <v>0</v>
      </c>
      <c r="G60" s="144" t="s">
        <v>104</v>
      </c>
      <c r="H60" s="163">
        <v>1.6792628752235195E-2</v>
      </c>
      <c r="I60" s="157"/>
      <c r="K60" s="61">
        <f t="shared" si="0"/>
        <v>0.29233777337132399</v>
      </c>
      <c r="L60" s="61">
        <f t="shared" si="1"/>
        <v>-9.6441327297756363E-4</v>
      </c>
    </row>
    <row r="61" spans="1:12" ht="13.2" x14ac:dyDescent="0.25">
      <c r="A61" s="144" t="s">
        <v>105</v>
      </c>
      <c r="B61" s="145">
        <v>3.6991368680641184E-3</v>
      </c>
      <c r="C61" s="146">
        <v>6.0714172965162606E-2</v>
      </c>
      <c r="D61" s="147">
        <v>4866</v>
      </c>
      <c r="E61" s="148">
        <v>0</v>
      </c>
      <c r="G61" s="144" t="s">
        <v>105</v>
      </c>
      <c r="H61" s="163">
        <v>1.3869606705695592E-2</v>
      </c>
      <c r="I61" s="157"/>
      <c r="K61" s="61">
        <f t="shared" si="0"/>
        <v>0.22759597071533619</v>
      </c>
      <c r="L61" s="61">
        <f t="shared" si="1"/>
        <v>-8.4503454473515904E-4</v>
      </c>
    </row>
    <row r="62" spans="1:12" ht="13.2" x14ac:dyDescent="0.25">
      <c r="A62" s="144" t="s">
        <v>106</v>
      </c>
      <c r="B62" s="145">
        <v>0.12905877517468145</v>
      </c>
      <c r="C62" s="146">
        <v>0.33529943642032789</v>
      </c>
      <c r="D62" s="147">
        <v>4866</v>
      </c>
      <c r="E62" s="148">
        <v>0</v>
      </c>
      <c r="G62" s="144" t="s">
        <v>106</v>
      </c>
      <c r="H62" s="163">
        <v>6.1316461179694269E-2</v>
      </c>
      <c r="I62" s="157"/>
      <c r="K62" s="61">
        <f t="shared" si="0"/>
        <v>0.15926967957933438</v>
      </c>
      <c r="L62" s="61">
        <f t="shared" si="1"/>
        <v>-2.3601075690378004E-2</v>
      </c>
    </row>
    <row r="63" spans="1:12" ht="13.2" x14ac:dyDescent="0.25">
      <c r="A63" s="144" t="s">
        <v>107</v>
      </c>
      <c r="B63" s="145">
        <v>6.3707357172215371E-3</v>
      </c>
      <c r="C63" s="146">
        <v>7.9570412873661719E-2</v>
      </c>
      <c r="D63" s="147">
        <v>4866</v>
      </c>
      <c r="E63" s="148">
        <v>0</v>
      </c>
      <c r="G63" s="144" t="s">
        <v>107</v>
      </c>
      <c r="H63" s="163">
        <v>1.8301063360948472E-2</v>
      </c>
      <c r="I63" s="157"/>
      <c r="K63" s="61">
        <f t="shared" si="0"/>
        <v>0.22853308744048142</v>
      </c>
      <c r="L63" s="61">
        <f t="shared" si="1"/>
        <v>-1.4652586785222181E-3</v>
      </c>
    </row>
    <row r="64" spans="1:12" ht="13.2" x14ac:dyDescent="0.25">
      <c r="A64" s="144" t="s">
        <v>108</v>
      </c>
      <c r="B64" s="145">
        <v>0.29593094944512949</v>
      </c>
      <c r="C64" s="146">
        <v>0.45650700992739246</v>
      </c>
      <c r="D64" s="147">
        <v>4866</v>
      </c>
      <c r="E64" s="148">
        <v>0</v>
      </c>
      <c r="G64" s="144" t="s">
        <v>108</v>
      </c>
      <c r="H64" s="163">
        <v>1.2639904101038969E-2</v>
      </c>
      <c r="I64" s="157"/>
      <c r="K64" s="61">
        <f t="shared" si="0"/>
        <v>1.9494476724330186E-2</v>
      </c>
      <c r="L64" s="61">
        <f t="shared" si="1"/>
        <v>-8.1938255934137384E-3</v>
      </c>
    </row>
    <row r="65" spans="1:12" ht="13.2" x14ac:dyDescent="0.25">
      <c r="A65" s="144" t="s">
        <v>151</v>
      </c>
      <c r="B65" s="145">
        <v>6.1652281134401974E-4</v>
      </c>
      <c r="C65" s="146">
        <v>2.4824773090732871E-2</v>
      </c>
      <c r="D65" s="147">
        <v>4866</v>
      </c>
      <c r="E65" s="148">
        <v>0</v>
      </c>
      <c r="G65" s="144" t="s">
        <v>151</v>
      </c>
      <c r="H65" s="163">
        <v>-1.6654998072899399E-3</v>
      </c>
      <c r="I65" s="157"/>
      <c r="K65" s="61">
        <f t="shared" si="0"/>
        <v>-6.7048870198447338E-2</v>
      </c>
      <c r="L65" s="61">
        <f t="shared" si="1"/>
        <v>4.136265897498294E-5</v>
      </c>
    </row>
    <row r="66" spans="1:12" ht="13.2" x14ac:dyDescent="0.25">
      <c r="A66" s="144" t="s">
        <v>152</v>
      </c>
      <c r="B66" s="145">
        <v>2.055076037813399E-4</v>
      </c>
      <c r="C66" s="146">
        <v>1.433553639670839E-2</v>
      </c>
      <c r="D66" s="147">
        <v>4866</v>
      </c>
      <c r="E66" s="148">
        <v>0</v>
      </c>
      <c r="G66" s="144" t="s">
        <v>152</v>
      </c>
      <c r="H66" s="163">
        <v>-1.222991865696968E-3</v>
      </c>
      <c r="I66" s="157"/>
      <c r="K66" s="61">
        <f t="shared" si="0"/>
        <v>-8.5294369023398403E-2</v>
      </c>
      <c r="L66" s="61">
        <f t="shared" si="1"/>
        <v>1.7532244403576242E-5</v>
      </c>
    </row>
    <row r="67" spans="1:12" ht="13.2" x14ac:dyDescent="0.25">
      <c r="A67" s="144" t="s">
        <v>109</v>
      </c>
      <c r="B67" s="145">
        <v>0.23386765310316482</v>
      </c>
      <c r="C67" s="146">
        <v>0.42333249702294162</v>
      </c>
      <c r="D67" s="147">
        <v>4866</v>
      </c>
      <c r="E67" s="148">
        <v>0</v>
      </c>
      <c r="G67" s="144" t="s">
        <v>109</v>
      </c>
      <c r="H67" s="163">
        <v>-3.8077822706878039E-2</v>
      </c>
      <c r="I67" s="157"/>
      <c r="K67" s="61">
        <f t="shared" si="0"/>
        <v>-6.8911911748559013E-2</v>
      </c>
      <c r="L67" s="61">
        <f t="shared" si="1"/>
        <v>2.1035878639983949E-2</v>
      </c>
    </row>
    <row r="68" spans="1:12" ht="13.2" x14ac:dyDescent="0.25">
      <c r="A68" s="144" t="s">
        <v>153</v>
      </c>
      <c r="B68" s="145">
        <v>4.1101520756267981E-4</v>
      </c>
      <c r="C68" s="146">
        <v>2.0271426280608674E-2</v>
      </c>
      <c r="D68" s="147">
        <v>4866</v>
      </c>
      <c r="E68" s="148">
        <v>0</v>
      </c>
      <c r="G68" s="144" t="s">
        <v>153</v>
      </c>
      <c r="H68" s="163">
        <v>-1.8145179125424028E-3</v>
      </c>
      <c r="I68" s="157"/>
      <c r="K68" s="61">
        <f t="shared" si="0"/>
        <v>-8.9474321785684055E-2</v>
      </c>
      <c r="L68" s="61">
        <f t="shared" si="1"/>
        <v>3.6790428365824039E-5</v>
      </c>
    </row>
    <row r="69" spans="1:12" ht="13.2" x14ac:dyDescent="0.25">
      <c r="A69" s="144" t="s">
        <v>110</v>
      </c>
      <c r="B69" s="145">
        <v>0.458898479243732</v>
      </c>
      <c r="C69" s="146">
        <v>0.49835901237002972</v>
      </c>
      <c r="D69" s="147">
        <v>4866</v>
      </c>
      <c r="E69" s="148">
        <v>0</v>
      </c>
      <c r="G69" s="144" t="s">
        <v>110</v>
      </c>
      <c r="H69" s="163">
        <v>6.4651827730358311E-2</v>
      </c>
      <c r="I69" s="157"/>
      <c r="K69" s="61">
        <f t="shared" si="0"/>
        <v>7.0196788733087531E-2</v>
      </c>
      <c r="L69" s="61">
        <f t="shared" si="1"/>
        <v>-5.9532635488410361E-2</v>
      </c>
    </row>
    <row r="70" spans="1:12" ht="13.2" x14ac:dyDescent="0.25">
      <c r="A70" s="144" t="s">
        <v>111</v>
      </c>
      <c r="B70" s="145">
        <v>6.1652281134401974E-4</v>
      </c>
      <c r="C70" s="146">
        <v>2.4824773090732645E-2</v>
      </c>
      <c r="D70" s="147">
        <v>4866</v>
      </c>
      <c r="E70" s="148">
        <v>0</v>
      </c>
      <c r="G70" s="144" t="s">
        <v>111</v>
      </c>
      <c r="H70" s="163">
        <v>9.9568996811362043E-4</v>
      </c>
      <c r="I70" s="157"/>
      <c r="K70" s="61">
        <f t="shared" si="0"/>
        <v>4.0083995889844591E-2</v>
      </c>
      <c r="L70" s="61">
        <f t="shared" si="1"/>
        <v>-2.4727943176955332E-5</v>
      </c>
    </row>
    <row r="71" spans="1:12" ht="13.2" x14ac:dyDescent="0.25">
      <c r="A71" s="144" t="s">
        <v>112</v>
      </c>
      <c r="B71" s="145">
        <v>2.4660912453760789E-3</v>
      </c>
      <c r="C71" s="146">
        <v>4.9603581462912147E-2</v>
      </c>
      <c r="D71" s="147">
        <v>4866</v>
      </c>
      <c r="E71" s="148">
        <v>0</v>
      </c>
      <c r="G71" s="144" t="s">
        <v>112</v>
      </c>
      <c r="H71" s="163">
        <v>3.520905489950322E-3</v>
      </c>
      <c r="I71" s="157"/>
      <c r="K71" s="61">
        <f t="shared" si="0"/>
        <v>7.0805827163342938E-2</v>
      </c>
      <c r="L71" s="61">
        <f t="shared" si="1"/>
        <v>-1.7504530819120628E-4</v>
      </c>
    </row>
    <row r="72" spans="1:12" ht="13.2" x14ac:dyDescent="0.25">
      <c r="A72" s="144" t="s">
        <v>113</v>
      </c>
      <c r="B72" s="145">
        <v>8.2203041512535961E-4</v>
      </c>
      <c r="C72" s="146">
        <v>2.8662231428311293E-2</v>
      </c>
      <c r="D72" s="147">
        <v>4866</v>
      </c>
      <c r="E72" s="148">
        <v>0</v>
      </c>
      <c r="G72" s="144" t="s">
        <v>113</v>
      </c>
      <c r="H72" s="163">
        <v>4.645442355860719E-3</v>
      </c>
      <c r="I72" s="157"/>
      <c r="K72" s="61">
        <f t="shared" ref="K72:K82" si="4">((1-B72)/C72)*H72</f>
        <v>0.16194215975688819</v>
      </c>
      <c r="L72" s="61">
        <f t="shared" ref="L72:L82" si="5">((0-B72)/C72)*H72</f>
        <v>-1.3323090066383236E-4</v>
      </c>
    </row>
    <row r="73" spans="1:12" ht="13.2" x14ac:dyDescent="0.25">
      <c r="A73" s="144" t="s">
        <v>114</v>
      </c>
      <c r="B73" s="145">
        <v>0.30045211672831895</v>
      </c>
      <c r="C73" s="146">
        <v>0.45850173923379284</v>
      </c>
      <c r="D73" s="147">
        <v>4866</v>
      </c>
      <c r="E73" s="148">
        <v>0</v>
      </c>
      <c r="G73" s="144" t="s">
        <v>114</v>
      </c>
      <c r="H73" s="163">
        <v>-3.5446270433043735E-2</v>
      </c>
      <c r="I73" s="157"/>
      <c r="K73" s="61">
        <f t="shared" si="4"/>
        <v>-5.4081285477234578E-2</v>
      </c>
      <c r="L73" s="61">
        <f t="shared" si="5"/>
        <v>2.3227626136227073E-2</v>
      </c>
    </row>
    <row r="74" spans="1:12" ht="13.2" x14ac:dyDescent="0.25">
      <c r="A74" s="144" t="s">
        <v>115</v>
      </c>
      <c r="B74" s="145">
        <v>2.055076037813399E-3</v>
      </c>
      <c r="C74" s="146">
        <v>4.5290995272222127E-2</v>
      </c>
      <c r="D74" s="147">
        <v>4866</v>
      </c>
      <c r="E74" s="148">
        <v>0</v>
      </c>
      <c r="G74" s="144" t="s">
        <v>115</v>
      </c>
      <c r="H74" s="163">
        <v>-2.540088342920317E-3</v>
      </c>
      <c r="I74" s="157"/>
      <c r="K74" s="61">
        <f t="shared" si="4"/>
        <v>-5.5968482321860955E-2</v>
      </c>
      <c r="L74" s="61">
        <f t="shared" si="5"/>
        <v>1.1525634745029027E-4</v>
      </c>
    </row>
    <row r="75" spans="1:12" ht="13.2" x14ac:dyDescent="0.25">
      <c r="A75" s="144" t="s">
        <v>154</v>
      </c>
      <c r="B75" s="145">
        <v>2.055076037813399E-4</v>
      </c>
      <c r="C75" s="146">
        <v>1.4335536396708298E-2</v>
      </c>
      <c r="D75" s="147">
        <v>4866</v>
      </c>
      <c r="E75" s="148">
        <v>0</v>
      </c>
      <c r="G75" s="144" t="s">
        <v>154</v>
      </c>
      <c r="H75" s="163">
        <v>-5.9760400904564006E-4</v>
      </c>
      <c r="I75" s="157"/>
      <c r="K75" s="61">
        <f t="shared" si="4"/>
        <v>-4.1678328619424637E-2</v>
      </c>
      <c r="L75" s="61">
        <f t="shared" si="5"/>
        <v>8.5669740224922179E-6</v>
      </c>
    </row>
    <row r="76" spans="1:12" ht="13.2" x14ac:dyDescent="0.25">
      <c r="A76" s="144" t="s">
        <v>116</v>
      </c>
      <c r="B76" s="145">
        <v>6.1652281134401974E-4</v>
      </c>
      <c r="C76" s="146">
        <v>2.4824773090733155E-2</v>
      </c>
      <c r="D76" s="147">
        <v>4866</v>
      </c>
      <c r="E76" s="148">
        <v>0</v>
      </c>
      <c r="G76" s="144" t="s">
        <v>116</v>
      </c>
      <c r="H76" s="163">
        <v>2.7986660533161332E-3</v>
      </c>
      <c r="I76" s="157"/>
      <c r="K76" s="71"/>
      <c r="L76" s="61"/>
    </row>
    <row r="77" spans="1:12" ht="13.2" x14ac:dyDescent="0.25">
      <c r="A77" s="144" t="s">
        <v>117</v>
      </c>
      <c r="B77" s="145">
        <v>0.15495273325113029</v>
      </c>
      <c r="C77" s="146">
        <v>0.36189680697116272</v>
      </c>
      <c r="D77" s="147">
        <v>4866</v>
      </c>
      <c r="E77" s="148">
        <v>0</v>
      </c>
      <c r="G77" s="144" t="s">
        <v>117</v>
      </c>
      <c r="H77" s="163">
        <v>8.9931299876470791E-2</v>
      </c>
      <c r="I77" s="157"/>
      <c r="K77" s="61">
        <f t="shared" si="4"/>
        <v>0.20999411349280089</v>
      </c>
      <c r="L77" s="61">
        <f t="shared" si="5"/>
        <v>-3.8505729954662428E-2</v>
      </c>
    </row>
    <row r="78" spans="1:12" ht="13.2" x14ac:dyDescent="0.25">
      <c r="A78" s="144" t="s">
        <v>118</v>
      </c>
      <c r="B78" s="145">
        <v>0.72050965885737772</v>
      </c>
      <c r="C78" s="146">
        <v>0.44879492315710956</v>
      </c>
      <c r="D78" s="147">
        <v>4866</v>
      </c>
      <c r="E78" s="148">
        <v>0</v>
      </c>
      <c r="G78" s="144" t="s">
        <v>118</v>
      </c>
      <c r="H78" s="163">
        <v>-7.5466815839932186E-2</v>
      </c>
      <c r="I78" s="157"/>
      <c r="K78" s="61">
        <f t="shared" si="4"/>
        <v>-4.6997514935493909E-2</v>
      </c>
      <c r="L78" s="61">
        <f t="shared" si="5"/>
        <v>0.1211568289440012</v>
      </c>
    </row>
    <row r="79" spans="1:12" ht="13.2" x14ac:dyDescent="0.25">
      <c r="A79" s="144" t="s">
        <v>119</v>
      </c>
      <c r="B79" s="145">
        <v>9.2067406494040271E-2</v>
      </c>
      <c r="C79" s="146">
        <v>0.28915079331118704</v>
      </c>
      <c r="D79" s="147">
        <v>4866</v>
      </c>
      <c r="E79" s="148">
        <v>0</v>
      </c>
      <c r="G79" s="144" t="s">
        <v>119</v>
      </c>
      <c r="H79" s="163">
        <v>-8.3514841026134067E-3</v>
      </c>
      <c r="I79" s="157"/>
      <c r="K79" s="61">
        <f t="shared" si="4"/>
        <v>-2.6223634160149539E-2</v>
      </c>
      <c r="L79" s="61">
        <f t="shared" si="5"/>
        <v>2.6591643512329094E-3</v>
      </c>
    </row>
    <row r="80" spans="1:12" ht="13.2" x14ac:dyDescent="0.25">
      <c r="A80" s="144" t="s">
        <v>120</v>
      </c>
      <c r="B80" s="145">
        <v>6.9872585285655573E-3</v>
      </c>
      <c r="C80" s="146">
        <v>8.3305839779840088E-2</v>
      </c>
      <c r="D80" s="147">
        <v>4866</v>
      </c>
      <c r="E80" s="148">
        <v>0</v>
      </c>
      <c r="G80" s="144" t="s">
        <v>120</v>
      </c>
      <c r="H80" s="163">
        <v>-9.0358308733688437E-4</v>
      </c>
      <c r="I80" s="157"/>
      <c r="K80" s="61">
        <f t="shared" si="4"/>
        <v>-1.0770787751193889E-2</v>
      </c>
      <c r="L80" s="61">
        <f t="shared" si="5"/>
        <v>7.5787827719493421E-5</v>
      </c>
    </row>
    <row r="81" spans="1:12" ht="13.8" thickBot="1" x14ac:dyDescent="0.3">
      <c r="A81" s="151" t="s">
        <v>121</v>
      </c>
      <c r="B81" s="152">
        <v>2.424989724619811E-2</v>
      </c>
      <c r="C81" s="153">
        <v>0.15383986290053683</v>
      </c>
      <c r="D81" s="154">
        <v>4866</v>
      </c>
      <c r="E81" s="155">
        <v>0</v>
      </c>
      <c r="G81" s="151" t="s">
        <v>121</v>
      </c>
      <c r="H81" s="164">
        <v>2.4555343926610122E-2</v>
      </c>
      <c r="I81" s="157"/>
      <c r="K81" s="61">
        <f t="shared" si="4"/>
        <v>0.15574558445255327</v>
      </c>
      <c r="L81" s="61">
        <f t="shared" si="5"/>
        <v>-3.870677962384432E-3</v>
      </c>
    </row>
    <row r="82" spans="1:12" ht="18.600000000000001" customHeight="1" thickTop="1" x14ac:dyDescent="0.25">
      <c r="A82" s="156" t="s">
        <v>204</v>
      </c>
      <c r="B82" s="156"/>
      <c r="C82" s="156"/>
      <c r="D82" s="156"/>
      <c r="E82" s="156"/>
      <c r="G82" s="156" t="s">
        <v>208</v>
      </c>
      <c r="H82" s="156"/>
      <c r="I82" s="157"/>
      <c r="K82" s="61"/>
      <c r="L82" s="61"/>
    </row>
  </sheetData>
  <mergeCells count="6">
    <mergeCell ref="A5:E5"/>
    <mergeCell ref="A6"/>
    <mergeCell ref="A82:E82"/>
    <mergeCell ref="G4:H4"/>
    <mergeCell ref="G5:G6"/>
    <mergeCell ref="G82:H82"/>
  </mergeCells>
  <pageMargins left="0.45" right="0.45" top="0.5" bottom="0.5" header="0" footer="0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0"/>
  <sheetViews>
    <sheetView topLeftCell="A58" workbookViewId="0">
      <selection activeCell="K76" sqref="K76"/>
    </sheetView>
  </sheetViews>
  <sheetFormatPr defaultColWidth="9.109375" defaultRowHeight="11.4" x14ac:dyDescent="0.2"/>
  <cols>
    <col min="1" max="1" width="23.88671875" style="1" customWidth="1"/>
    <col min="2" max="6" width="9.109375" style="1"/>
    <col min="7" max="7" width="22.5546875" style="1" customWidth="1"/>
    <col min="8" max="10" width="9.109375" style="1"/>
    <col min="11" max="12" width="10.33203125" style="1" bestFit="1" customWidth="1"/>
    <col min="13" max="16384" width="9.109375" style="1"/>
  </cols>
  <sheetData>
    <row r="2" spans="1:12" ht="12" x14ac:dyDescent="0.2">
      <c r="A2" s="1" t="s">
        <v>52</v>
      </c>
    </row>
    <row r="4" spans="1:12" ht="12.75" thickBot="1" x14ac:dyDescent="0.25">
      <c r="G4" s="108" t="s">
        <v>6</v>
      </c>
      <c r="H4" s="109"/>
      <c r="I4" s="82"/>
    </row>
    <row r="5" spans="1:12" ht="23.4" thickBot="1" x14ac:dyDescent="0.25">
      <c r="A5" s="107" t="s">
        <v>0</v>
      </c>
      <c r="B5" s="107"/>
      <c r="C5" s="107"/>
      <c r="D5" s="107"/>
      <c r="E5" s="107"/>
      <c r="G5" s="110" t="s">
        <v>1</v>
      </c>
      <c r="H5" s="83" t="s">
        <v>7</v>
      </c>
      <c r="I5" s="82"/>
      <c r="K5" s="1" t="s">
        <v>43</v>
      </c>
    </row>
    <row r="6" spans="1:12" ht="24" thickBot="1" x14ac:dyDescent="0.3">
      <c r="A6" s="84" t="s">
        <v>1</v>
      </c>
      <c r="B6" s="85" t="s">
        <v>2</v>
      </c>
      <c r="C6" s="86" t="s">
        <v>3</v>
      </c>
      <c r="D6" s="86" t="s">
        <v>4</v>
      </c>
      <c r="E6" s="87" t="s">
        <v>5</v>
      </c>
      <c r="G6" s="111"/>
      <c r="H6" s="88" t="s">
        <v>8</v>
      </c>
      <c r="I6" s="82"/>
      <c r="K6" s="53" t="s">
        <v>9</v>
      </c>
      <c r="L6" s="53" t="s">
        <v>10</v>
      </c>
    </row>
    <row r="7" spans="1:12" ht="12.75" thickTop="1" x14ac:dyDescent="0.2">
      <c r="A7" s="89" t="s">
        <v>53</v>
      </c>
      <c r="B7" s="90">
        <v>0.58409090909090911</v>
      </c>
      <c r="C7" s="91">
        <v>0.49315827928458184</v>
      </c>
      <c r="D7" s="92">
        <v>880</v>
      </c>
      <c r="E7" s="93">
        <v>0</v>
      </c>
      <c r="G7" s="89" t="s">
        <v>53</v>
      </c>
      <c r="H7" s="94">
        <v>9.855618465090471E-2</v>
      </c>
      <c r="I7" s="95"/>
      <c r="K7" s="61">
        <f>((1-B7)/C7)*H7</f>
        <v>8.3118168919500898E-2</v>
      </c>
      <c r="L7" s="61">
        <f>((0-B7)/C7)*H7</f>
        <v>-0.11672879460279635</v>
      </c>
    </row>
    <row r="8" spans="1:12" ht="12" x14ac:dyDescent="0.2">
      <c r="A8" s="72" t="s">
        <v>54</v>
      </c>
      <c r="B8" s="96">
        <v>0.70681818181818179</v>
      </c>
      <c r="C8" s="97">
        <v>0.45547995777309574</v>
      </c>
      <c r="D8" s="98">
        <v>880</v>
      </c>
      <c r="E8" s="99">
        <v>0</v>
      </c>
      <c r="G8" s="72" t="s">
        <v>54</v>
      </c>
      <c r="H8" s="100">
        <v>5.7536205852955505E-2</v>
      </c>
      <c r="I8" s="95"/>
      <c r="K8" s="61">
        <f t="shared" ref="K8:K70" si="0">((1-B8)/C8)*H8</f>
        <v>3.7034712846039645E-2</v>
      </c>
      <c r="L8" s="61">
        <f t="shared" ref="L8:L70" si="1">((0-B8)/C8)*H8</f>
        <v>-8.9285237946653703E-2</v>
      </c>
    </row>
    <row r="9" spans="1:12" ht="12" x14ac:dyDescent="0.2">
      <c r="A9" s="72" t="s">
        <v>55</v>
      </c>
      <c r="B9" s="96">
        <v>0.41022727272727272</v>
      </c>
      <c r="C9" s="97">
        <v>0.49215455195458796</v>
      </c>
      <c r="D9" s="98">
        <v>880</v>
      </c>
      <c r="E9" s="99">
        <v>0</v>
      </c>
      <c r="G9" s="72" t="s">
        <v>55</v>
      </c>
      <c r="H9" s="100">
        <v>8.8825817043761426E-2</v>
      </c>
      <c r="I9" s="95"/>
      <c r="K9" s="61">
        <f t="shared" si="0"/>
        <v>0.10644429511435533</v>
      </c>
      <c r="L9" s="61">
        <f t="shared" si="1"/>
        <v>-7.4039288123857946E-2</v>
      </c>
    </row>
    <row r="10" spans="1:12" ht="12" x14ac:dyDescent="0.2">
      <c r="A10" s="72" t="s">
        <v>56</v>
      </c>
      <c r="B10" s="96">
        <v>0.12613636363636363</v>
      </c>
      <c r="C10" s="97">
        <v>0.33219178301278063</v>
      </c>
      <c r="D10" s="98">
        <v>880</v>
      </c>
      <c r="E10" s="99">
        <v>0</v>
      </c>
      <c r="G10" s="72" t="s">
        <v>56</v>
      </c>
      <c r="H10" s="100">
        <v>5.7065226415937115E-2</v>
      </c>
      <c r="I10" s="95"/>
      <c r="K10" s="61">
        <f t="shared" si="0"/>
        <v>0.15011577292333711</v>
      </c>
      <c r="L10" s="61">
        <f t="shared" si="1"/>
        <v>-2.1668206494785978E-2</v>
      </c>
    </row>
    <row r="11" spans="1:12" ht="12" x14ac:dyDescent="0.2">
      <c r="A11" s="72" t="s">
        <v>57</v>
      </c>
      <c r="B11" s="96">
        <v>0.14886363636363636</v>
      </c>
      <c r="C11" s="97">
        <v>0.35615642476826548</v>
      </c>
      <c r="D11" s="98">
        <v>880</v>
      </c>
      <c r="E11" s="99">
        <v>0</v>
      </c>
      <c r="G11" s="72" t="s">
        <v>57</v>
      </c>
      <c r="H11" s="100">
        <v>-1.3034525620453105E-3</v>
      </c>
      <c r="I11" s="95"/>
      <c r="K11" s="61">
        <f t="shared" si="0"/>
        <v>-3.114968021575331E-3</v>
      </c>
      <c r="L11" s="61">
        <f t="shared" si="1"/>
        <v>5.4480749108994455E-4</v>
      </c>
    </row>
    <row r="12" spans="1:12" ht="12" x14ac:dyDescent="0.2">
      <c r="A12" s="72" t="s">
        <v>58</v>
      </c>
      <c r="B12" s="96">
        <v>5.568181818181818E-2</v>
      </c>
      <c r="C12" s="97">
        <v>0.2294366422792021</v>
      </c>
      <c r="D12" s="98">
        <v>880</v>
      </c>
      <c r="E12" s="99">
        <v>0</v>
      </c>
      <c r="G12" s="72" t="s">
        <v>58</v>
      </c>
      <c r="H12" s="100">
        <v>2.2322300206336253E-2</v>
      </c>
      <c r="I12" s="95"/>
      <c r="K12" s="61">
        <f t="shared" si="0"/>
        <v>9.18744004246521E-2</v>
      </c>
      <c r="L12" s="61">
        <f t="shared" si="1"/>
        <v>-5.4173834185414589E-3</v>
      </c>
    </row>
    <row r="13" spans="1:12" ht="12" x14ac:dyDescent="0.2">
      <c r="A13" s="72" t="s">
        <v>59</v>
      </c>
      <c r="B13" s="96">
        <v>8.4090909090909091E-2</v>
      </c>
      <c r="C13" s="97">
        <v>0.27768192230346095</v>
      </c>
      <c r="D13" s="98">
        <v>880</v>
      </c>
      <c r="E13" s="99">
        <v>0</v>
      </c>
      <c r="G13" s="72" t="s">
        <v>59</v>
      </c>
      <c r="H13" s="100">
        <v>4.5925089243299314E-2</v>
      </c>
      <c r="I13" s="95"/>
      <c r="K13" s="61">
        <f t="shared" si="0"/>
        <v>0.15147981687040085</v>
      </c>
      <c r="L13" s="61">
        <f t="shared" si="1"/>
        <v>-1.3907576238721667E-2</v>
      </c>
    </row>
    <row r="14" spans="1:12" ht="12" x14ac:dyDescent="0.2">
      <c r="A14" s="72" t="s">
        <v>60</v>
      </c>
      <c r="B14" s="96">
        <v>5.113636363636364E-2</v>
      </c>
      <c r="C14" s="97">
        <v>0.22040108138098211</v>
      </c>
      <c r="D14" s="98">
        <v>880</v>
      </c>
      <c r="E14" s="99">
        <v>0</v>
      </c>
      <c r="G14" s="72" t="s">
        <v>60</v>
      </c>
      <c r="H14" s="100">
        <v>3.8687754697425081E-2</v>
      </c>
      <c r="I14" s="95"/>
      <c r="K14" s="61">
        <f t="shared" si="0"/>
        <v>0.16655727537691967</v>
      </c>
      <c r="L14" s="61">
        <f t="shared" si="1"/>
        <v>-8.9761405891753115E-3</v>
      </c>
    </row>
    <row r="15" spans="1:12" ht="12" x14ac:dyDescent="0.2">
      <c r="A15" s="72" t="s">
        <v>61</v>
      </c>
      <c r="B15" s="96">
        <v>0.8</v>
      </c>
      <c r="C15" s="97">
        <v>0.40022746660922992</v>
      </c>
      <c r="D15" s="98">
        <v>880</v>
      </c>
      <c r="E15" s="99">
        <v>0</v>
      </c>
      <c r="G15" s="72" t="s">
        <v>61</v>
      </c>
      <c r="H15" s="100">
        <v>7.9076833510969044E-2</v>
      </c>
      <c r="I15" s="95"/>
      <c r="K15" s="61">
        <f t="shared" si="0"/>
        <v>3.9515945360230495E-2</v>
      </c>
      <c r="L15" s="61">
        <f t="shared" si="1"/>
        <v>-0.15806378144092204</v>
      </c>
    </row>
    <row r="16" spans="1:12" ht="12" x14ac:dyDescent="0.2">
      <c r="A16" s="72" t="s">
        <v>62</v>
      </c>
      <c r="B16" s="96">
        <v>0.36477272727272725</v>
      </c>
      <c r="C16" s="97">
        <v>0.4816401095836913</v>
      </c>
      <c r="D16" s="98">
        <v>880</v>
      </c>
      <c r="E16" s="99">
        <v>0</v>
      </c>
      <c r="G16" s="72" t="s">
        <v>62</v>
      </c>
      <c r="H16" s="100">
        <v>5.7533026393681741E-2</v>
      </c>
      <c r="I16" s="95"/>
      <c r="K16" s="61">
        <f t="shared" si="0"/>
        <v>7.5879368683380397E-2</v>
      </c>
      <c r="L16" s="61">
        <f t="shared" si="1"/>
        <v>-4.3572946954141517E-2</v>
      </c>
    </row>
    <row r="17" spans="1:12" ht="12" x14ac:dyDescent="0.2">
      <c r="A17" s="72" t="s">
        <v>63</v>
      </c>
      <c r="B17" s="96">
        <v>1.1363636363636363E-3</v>
      </c>
      <c r="C17" s="97">
        <v>3.3709993123162363E-2</v>
      </c>
      <c r="D17" s="98">
        <v>880</v>
      </c>
      <c r="E17" s="99">
        <v>0</v>
      </c>
      <c r="G17" s="72" t="s">
        <v>63</v>
      </c>
      <c r="H17" s="100">
        <v>4.1728271192702384E-4</v>
      </c>
      <c r="I17" s="95"/>
      <c r="K17" s="61">
        <f t="shared" si="0"/>
        <v>1.236453907018791E-2</v>
      </c>
      <c r="L17" s="61">
        <f t="shared" si="1"/>
        <v>-1.4066597349474298E-5</v>
      </c>
    </row>
    <row r="18" spans="1:12" ht="12" x14ac:dyDescent="0.2">
      <c r="A18" s="72" t="s">
        <v>64</v>
      </c>
      <c r="B18" s="96">
        <v>0.47499999999999998</v>
      </c>
      <c r="C18" s="97">
        <v>0.49965858650849904</v>
      </c>
      <c r="D18" s="98">
        <v>880</v>
      </c>
      <c r="E18" s="99">
        <v>0</v>
      </c>
      <c r="G18" s="72" t="s">
        <v>64</v>
      </c>
      <c r="H18" s="100">
        <v>7.8132336057020524E-2</v>
      </c>
      <c r="I18" s="95"/>
      <c r="K18" s="61">
        <f t="shared" si="0"/>
        <v>8.2095009547560424E-2</v>
      </c>
      <c r="L18" s="61">
        <f t="shared" si="1"/>
        <v>-7.4276437209697524E-2</v>
      </c>
    </row>
    <row r="19" spans="1:12" ht="24" x14ac:dyDescent="0.2">
      <c r="A19" s="72" t="s">
        <v>65</v>
      </c>
      <c r="B19" s="96">
        <v>2.124004550625711</v>
      </c>
      <c r="C19" s="97">
        <v>1.2008167034910699</v>
      </c>
      <c r="D19" s="98">
        <v>880</v>
      </c>
      <c r="E19" s="99">
        <v>1</v>
      </c>
      <c r="G19" s="72" t="s">
        <v>65</v>
      </c>
      <c r="H19" s="100">
        <v>-8.1957129684338097E-3</v>
      </c>
      <c r="I19" s="95"/>
      <c r="K19" s="71"/>
      <c r="L19" s="61"/>
    </row>
    <row r="20" spans="1:12" ht="12" x14ac:dyDescent="0.2">
      <c r="A20" s="72" t="s">
        <v>66</v>
      </c>
      <c r="B20" s="96">
        <v>7.6136363636363641E-2</v>
      </c>
      <c r="C20" s="97">
        <v>0.26536699132875619</v>
      </c>
      <c r="D20" s="98">
        <v>880</v>
      </c>
      <c r="E20" s="99">
        <v>0</v>
      </c>
      <c r="G20" s="72" t="s">
        <v>66</v>
      </c>
      <c r="H20" s="100">
        <v>4.2240717774461478E-2</v>
      </c>
      <c r="I20" s="95"/>
      <c r="K20" s="61">
        <f t="shared" ref="K20:K27" si="2">((1-B20)/C20)*H20</f>
        <v>0.14705922138363259</v>
      </c>
      <c r="L20" s="61">
        <f t="shared" ref="L20:L27" si="3">((0-B20)/C20)*H20</f>
        <v>-1.2119271626941434E-2</v>
      </c>
    </row>
    <row r="21" spans="1:12" ht="12" x14ac:dyDescent="0.2">
      <c r="A21" s="72" t="s">
        <v>67</v>
      </c>
      <c r="B21" s="96">
        <v>0.39772727272727271</v>
      </c>
      <c r="C21" s="97">
        <v>0.48970685497139665</v>
      </c>
      <c r="D21" s="98">
        <v>880</v>
      </c>
      <c r="E21" s="99">
        <v>0</v>
      </c>
      <c r="G21" s="72" t="s">
        <v>67</v>
      </c>
      <c r="H21" s="100">
        <v>7.235558775683161E-2</v>
      </c>
      <c r="I21" s="95"/>
      <c r="K21" s="61">
        <f t="shared" si="2"/>
        <v>8.8987517183669956E-2</v>
      </c>
      <c r="L21" s="61">
        <f t="shared" si="3"/>
        <v>-5.8765341536385816E-2</v>
      </c>
    </row>
    <row r="22" spans="1:12" ht="12" x14ac:dyDescent="0.2">
      <c r="A22" s="72" t="s">
        <v>68</v>
      </c>
      <c r="B22" s="96">
        <v>0.29090909090909089</v>
      </c>
      <c r="C22" s="97">
        <v>0.45443995052340158</v>
      </c>
      <c r="D22" s="98">
        <v>880</v>
      </c>
      <c r="E22" s="99">
        <v>0</v>
      </c>
      <c r="G22" s="72" t="s">
        <v>68</v>
      </c>
      <c r="H22" s="100">
        <v>-5.0071935502351145E-2</v>
      </c>
      <c r="I22" s="95"/>
      <c r="K22" s="61">
        <f t="shared" si="2"/>
        <v>-7.8130354130199142E-2</v>
      </c>
      <c r="L22" s="61">
        <f t="shared" si="3"/>
        <v>3.2053478617517596E-2</v>
      </c>
    </row>
    <row r="23" spans="1:12" ht="12" x14ac:dyDescent="0.2">
      <c r="A23" s="72" t="s">
        <v>69</v>
      </c>
      <c r="B23" s="96">
        <v>0.12386363636363637</v>
      </c>
      <c r="C23" s="97">
        <v>0.32961325225114013</v>
      </c>
      <c r="D23" s="98">
        <v>880</v>
      </c>
      <c r="E23" s="99">
        <v>0</v>
      </c>
      <c r="G23" s="72" t="s">
        <v>69</v>
      </c>
      <c r="H23" s="100">
        <v>-9.4679540880558497E-3</v>
      </c>
      <c r="I23" s="95"/>
      <c r="K23" s="61">
        <f t="shared" si="2"/>
        <v>-2.5166521094440012E-2</v>
      </c>
      <c r="L23" s="61">
        <f t="shared" si="3"/>
        <v>3.5579128395511824E-3</v>
      </c>
    </row>
    <row r="24" spans="1:12" ht="12" x14ac:dyDescent="0.2">
      <c r="A24" s="72" t="s">
        <v>70</v>
      </c>
      <c r="B24" s="96">
        <v>2.2727272727272726E-3</v>
      </c>
      <c r="C24" s="97">
        <v>4.7646003924115429E-2</v>
      </c>
      <c r="D24" s="98">
        <v>880</v>
      </c>
      <c r="E24" s="99">
        <v>0</v>
      </c>
      <c r="G24" s="72" t="s">
        <v>70</v>
      </c>
      <c r="H24" s="100">
        <v>-6.0006995482424436E-3</v>
      </c>
      <c r="I24" s="95"/>
      <c r="K24" s="61">
        <f t="shared" si="2"/>
        <v>-0.12565716118101217</v>
      </c>
      <c r="L24" s="61">
        <f t="shared" si="3"/>
        <v>2.8623499130071107E-4</v>
      </c>
    </row>
    <row r="25" spans="1:12" ht="12" x14ac:dyDescent="0.2">
      <c r="A25" s="72" t="s">
        <v>71</v>
      </c>
      <c r="B25" s="96">
        <v>2.2727272727272726E-3</v>
      </c>
      <c r="C25" s="97">
        <v>4.7646003924115651E-2</v>
      </c>
      <c r="D25" s="98">
        <v>880</v>
      </c>
      <c r="E25" s="99">
        <v>0</v>
      </c>
      <c r="G25" s="72" t="s">
        <v>71</v>
      </c>
      <c r="H25" s="100">
        <v>-1.2394800029172804E-2</v>
      </c>
      <c r="I25" s="95"/>
      <c r="K25" s="61">
        <f t="shared" si="2"/>
        <v>-0.25955230261917578</v>
      </c>
      <c r="L25" s="61">
        <f t="shared" si="3"/>
        <v>5.9123531348331609E-4</v>
      </c>
    </row>
    <row r="26" spans="1:12" ht="12" x14ac:dyDescent="0.2">
      <c r="A26" s="72" t="s">
        <v>72</v>
      </c>
      <c r="B26" s="96">
        <v>7.7272727272727271E-2</v>
      </c>
      <c r="C26" s="97">
        <v>0.26717554093944251</v>
      </c>
      <c r="D26" s="98">
        <v>880</v>
      </c>
      <c r="E26" s="99">
        <v>0</v>
      </c>
      <c r="G26" s="72" t="s">
        <v>72</v>
      </c>
      <c r="H26" s="100">
        <v>-5.9015977129881721E-2</v>
      </c>
      <c r="I26" s="95"/>
      <c r="K26" s="61">
        <f t="shared" si="2"/>
        <v>-0.20381974874239583</v>
      </c>
      <c r="L26" s="61">
        <f t="shared" si="3"/>
        <v>1.706864890946172E-2</v>
      </c>
    </row>
    <row r="27" spans="1:12" ht="12" x14ac:dyDescent="0.2">
      <c r="A27" s="72" t="s">
        <v>73</v>
      </c>
      <c r="B27" s="96">
        <v>1.1363636363636364E-2</v>
      </c>
      <c r="C27" s="97">
        <v>0.10605321842391442</v>
      </c>
      <c r="D27" s="98">
        <v>880</v>
      </c>
      <c r="E27" s="99">
        <v>0</v>
      </c>
      <c r="G27" s="72" t="s">
        <v>73</v>
      </c>
      <c r="H27" s="100">
        <v>-1.6998440053514342E-2</v>
      </c>
      <c r="I27" s="95"/>
      <c r="K27" s="61">
        <f t="shared" si="2"/>
        <v>-0.15846078234819166</v>
      </c>
      <c r="L27" s="61">
        <f t="shared" si="3"/>
        <v>1.821388302852778E-3</v>
      </c>
    </row>
    <row r="28" spans="1:12" ht="24" x14ac:dyDescent="0.2">
      <c r="A28" s="72" t="s">
        <v>74</v>
      </c>
      <c r="B28" s="96">
        <v>1.2500000000000001E-2</v>
      </c>
      <c r="C28" s="97">
        <v>0.11116561044914081</v>
      </c>
      <c r="D28" s="98">
        <v>880</v>
      </c>
      <c r="E28" s="99">
        <v>0</v>
      </c>
      <c r="G28" s="72" t="s">
        <v>74</v>
      </c>
      <c r="H28" s="100">
        <v>-2.2125203707316552E-2</v>
      </c>
      <c r="I28" s="95"/>
      <c r="K28" s="61">
        <f t="shared" si="0"/>
        <v>-0.19654134558970493</v>
      </c>
      <c r="L28" s="61">
        <f t="shared" si="1"/>
        <v>2.4878651340468978E-3</v>
      </c>
    </row>
    <row r="29" spans="1:12" ht="12" x14ac:dyDescent="0.2">
      <c r="A29" s="72" t="s">
        <v>75</v>
      </c>
      <c r="B29" s="96">
        <v>4.5454545454545452E-3</v>
      </c>
      <c r="C29" s="97">
        <v>6.7304836740849458E-2</v>
      </c>
      <c r="D29" s="98">
        <v>880</v>
      </c>
      <c r="E29" s="99">
        <v>0</v>
      </c>
      <c r="G29" s="72" t="s">
        <v>75</v>
      </c>
      <c r="H29" s="100">
        <v>4.3375706865243779E-3</v>
      </c>
      <c r="I29" s="95"/>
      <c r="K29" s="61">
        <f t="shared" si="0"/>
        <v>6.4153702248124486E-2</v>
      </c>
      <c r="L29" s="61">
        <f t="shared" si="1"/>
        <v>-2.9293927967180127E-4</v>
      </c>
    </row>
    <row r="30" spans="1:12" ht="12" x14ac:dyDescent="0.2">
      <c r="A30" s="72" t="s">
        <v>76</v>
      </c>
      <c r="B30" s="96">
        <v>1.1363636363636363E-3</v>
      </c>
      <c r="C30" s="97">
        <v>3.3709993123162377E-2</v>
      </c>
      <c r="D30" s="98">
        <v>880</v>
      </c>
      <c r="E30" s="99">
        <v>0</v>
      </c>
      <c r="G30" s="72" t="s">
        <v>76</v>
      </c>
      <c r="H30" s="100">
        <v>-4.5211890495001194E-3</v>
      </c>
      <c r="I30" s="95"/>
      <c r="K30" s="61">
        <f t="shared" si="0"/>
        <v>-0.13396773230333681</v>
      </c>
      <c r="L30" s="61">
        <f t="shared" si="1"/>
        <v>1.5240925176716359E-4</v>
      </c>
    </row>
    <row r="31" spans="1:12" ht="12" x14ac:dyDescent="0.2">
      <c r="A31" s="72" t="s">
        <v>77</v>
      </c>
      <c r="B31" s="96">
        <v>0.11136363636363636</v>
      </c>
      <c r="C31" s="97">
        <v>0.31476080022939673</v>
      </c>
      <c r="D31" s="98">
        <v>880</v>
      </c>
      <c r="E31" s="99">
        <v>0</v>
      </c>
      <c r="G31" s="72" t="s">
        <v>77</v>
      </c>
      <c r="H31" s="100">
        <v>4.3900779063147537E-2</v>
      </c>
      <c r="I31" s="95"/>
      <c r="K31" s="61">
        <f t="shared" ref="K31" si="4">((1-B31)/C31)*H31</f>
        <v>0.12394119165743363</v>
      </c>
      <c r="L31" s="61">
        <f t="shared" ref="L31" si="5">((0-B31)/C31)*H31</f>
        <v>-1.5532272100292191E-2</v>
      </c>
    </row>
    <row r="32" spans="1:12" ht="12" x14ac:dyDescent="0.2">
      <c r="A32" s="72" t="s">
        <v>78</v>
      </c>
      <c r="B32" s="96">
        <v>0.18409090909090908</v>
      </c>
      <c r="C32" s="97">
        <v>0.38777870483281435</v>
      </c>
      <c r="D32" s="98">
        <v>880</v>
      </c>
      <c r="E32" s="99">
        <v>0</v>
      </c>
      <c r="G32" s="72" t="s">
        <v>78</v>
      </c>
      <c r="H32" s="100">
        <v>5.1983564107262847E-2</v>
      </c>
      <c r="I32" s="95"/>
      <c r="K32" s="61">
        <f t="shared" si="0"/>
        <v>0.10937646137958362</v>
      </c>
      <c r="L32" s="61">
        <f t="shared" si="1"/>
        <v>-2.4678254517399092E-2</v>
      </c>
    </row>
    <row r="33" spans="1:12" ht="12" x14ac:dyDescent="0.2">
      <c r="A33" s="72" t="s">
        <v>79</v>
      </c>
      <c r="B33" s="96">
        <v>2.2727272727272728E-2</v>
      </c>
      <c r="C33" s="97">
        <v>0.14911744363790461</v>
      </c>
      <c r="D33" s="98">
        <v>880</v>
      </c>
      <c r="E33" s="99">
        <v>0</v>
      </c>
      <c r="G33" s="72" t="s">
        <v>79</v>
      </c>
      <c r="H33" s="100">
        <v>1.0680459808012544E-2</v>
      </c>
      <c r="I33" s="95"/>
      <c r="K33" s="61">
        <f t="shared" si="0"/>
        <v>6.9996653848550638E-2</v>
      </c>
      <c r="L33" s="61">
        <f t="shared" si="1"/>
        <v>-1.6278291592686195E-3</v>
      </c>
    </row>
    <row r="34" spans="1:12" ht="24" x14ac:dyDescent="0.2">
      <c r="A34" s="72" t="s">
        <v>80</v>
      </c>
      <c r="B34" s="96">
        <v>1.1363636363636363E-3</v>
      </c>
      <c r="C34" s="97">
        <v>3.3709993123162307E-2</v>
      </c>
      <c r="D34" s="98">
        <v>880</v>
      </c>
      <c r="E34" s="99">
        <v>0</v>
      </c>
      <c r="G34" s="72" t="s">
        <v>80</v>
      </c>
      <c r="H34" s="100">
        <v>6.3941018377564086E-3</v>
      </c>
      <c r="I34" s="95"/>
      <c r="K34" s="61">
        <f t="shared" si="0"/>
        <v>0.18946416837303801</v>
      </c>
      <c r="L34" s="61">
        <f t="shared" si="1"/>
        <v>-2.155451289795654E-4</v>
      </c>
    </row>
    <row r="35" spans="1:12" ht="24" x14ac:dyDescent="0.2">
      <c r="A35" s="72" t="s">
        <v>81</v>
      </c>
      <c r="B35" s="96">
        <v>0.34204545454545454</v>
      </c>
      <c r="C35" s="97">
        <v>0.47466450421393008</v>
      </c>
      <c r="D35" s="98">
        <v>880</v>
      </c>
      <c r="E35" s="99">
        <v>0</v>
      </c>
      <c r="G35" s="72" t="s">
        <v>81</v>
      </c>
      <c r="H35" s="100">
        <v>2.189339633936804E-2</v>
      </c>
      <c r="I35" s="95"/>
      <c r="K35" s="61">
        <f t="shared" si="0"/>
        <v>3.0347454905608178E-2</v>
      </c>
      <c r="L35" s="61">
        <f t="shared" si="1"/>
        <v>-1.5776483465609781E-2</v>
      </c>
    </row>
    <row r="36" spans="1:12" ht="24" x14ac:dyDescent="0.2">
      <c r="A36" s="72" t="s">
        <v>82</v>
      </c>
      <c r="B36" s="96">
        <v>0.26363636363636361</v>
      </c>
      <c r="C36" s="97">
        <v>0.44085495027939747</v>
      </c>
      <c r="D36" s="98">
        <v>880</v>
      </c>
      <c r="E36" s="99">
        <v>0</v>
      </c>
      <c r="G36" s="72" t="s">
        <v>82</v>
      </c>
      <c r="H36" s="100">
        <v>-8.0555126706456981E-2</v>
      </c>
      <c r="I36" s="95"/>
      <c r="K36" s="61">
        <f t="shared" si="0"/>
        <v>-0.13455188830636172</v>
      </c>
      <c r="L36" s="61">
        <f t="shared" si="1"/>
        <v>4.8172898282524565E-2</v>
      </c>
    </row>
    <row r="37" spans="1:12" ht="24" x14ac:dyDescent="0.2">
      <c r="A37" s="72" t="s">
        <v>83</v>
      </c>
      <c r="B37" s="96">
        <v>6.363636363636363E-2</v>
      </c>
      <c r="C37" s="97">
        <v>0.24424284255471412</v>
      </c>
      <c r="D37" s="98">
        <v>880</v>
      </c>
      <c r="E37" s="99">
        <v>0</v>
      </c>
      <c r="G37" s="72" t="s">
        <v>83</v>
      </c>
      <c r="H37" s="100">
        <v>-4.0227840762536236E-2</v>
      </c>
      <c r="I37" s="95"/>
      <c r="K37" s="61">
        <f t="shared" si="0"/>
        <v>-0.15422309561037625</v>
      </c>
      <c r="L37" s="61">
        <f t="shared" si="1"/>
        <v>1.0481181255074112E-2</v>
      </c>
    </row>
    <row r="38" spans="1:12" x14ac:dyDescent="0.2">
      <c r="A38" s="72" t="s">
        <v>84</v>
      </c>
      <c r="B38" s="96">
        <v>1.1363636363636363E-3</v>
      </c>
      <c r="C38" s="97">
        <v>3.3709993123162231E-2</v>
      </c>
      <c r="D38" s="98">
        <v>880</v>
      </c>
      <c r="E38" s="99">
        <v>0</v>
      </c>
      <c r="G38" s="72" t="s">
        <v>84</v>
      </c>
      <c r="H38" s="100">
        <v>-3.2296160036045102E-3</v>
      </c>
      <c r="I38" s="95"/>
      <c r="K38" s="61">
        <f t="shared" si="0"/>
        <v>-9.5697022946054519E-2</v>
      </c>
      <c r="L38" s="61">
        <f t="shared" si="1"/>
        <v>1.088703332719619E-4</v>
      </c>
    </row>
    <row r="39" spans="1:12" x14ac:dyDescent="0.2">
      <c r="A39" s="72" t="s">
        <v>85</v>
      </c>
      <c r="B39" s="96">
        <v>7.9545454545454537E-3</v>
      </c>
      <c r="C39" s="97">
        <v>8.8883340485987963E-2</v>
      </c>
      <c r="D39" s="98">
        <v>880</v>
      </c>
      <c r="E39" s="99">
        <v>0</v>
      </c>
      <c r="G39" s="72" t="s">
        <v>85</v>
      </c>
      <c r="H39" s="100">
        <v>-5.6218333930688185E-3</v>
      </c>
      <c r="I39" s="95"/>
      <c r="K39" s="61">
        <f t="shared" si="0"/>
        <v>-6.2746452072027795E-2</v>
      </c>
      <c r="L39" s="61">
        <f t="shared" si="1"/>
        <v>5.0312160882496509E-4</v>
      </c>
    </row>
    <row r="40" spans="1:12" ht="22.8" x14ac:dyDescent="0.2">
      <c r="A40" s="72" t="s">
        <v>86</v>
      </c>
      <c r="B40" s="96">
        <v>0.58977272727272723</v>
      </c>
      <c r="C40" s="97">
        <v>0.49215455195458785</v>
      </c>
      <c r="D40" s="98">
        <v>880</v>
      </c>
      <c r="E40" s="99">
        <v>0</v>
      </c>
      <c r="G40" s="72" t="s">
        <v>86</v>
      </c>
      <c r="H40" s="100">
        <v>-9.0417643402197628E-3</v>
      </c>
      <c r="I40" s="95"/>
      <c r="K40" s="61">
        <f t="shared" si="0"/>
        <v>-7.5366128611430907E-3</v>
      </c>
      <c r="L40" s="61">
        <f t="shared" si="1"/>
        <v>1.0835185803139233E-2</v>
      </c>
    </row>
    <row r="41" spans="1:12" x14ac:dyDescent="0.2">
      <c r="A41" s="72" t="s">
        <v>87</v>
      </c>
      <c r="B41" s="96">
        <v>6.25E-2</v>
      </c>
      <c r="C41" s="97">
        <v>0.24219911138630132</v>
      </c>
      <c r="D41" s="98">
        <v>880</v>
      </c>
      <c r="E41" s="99">
        <v>0</v>
      </c>
      <c r="G41" s="72" t="s">
        <v>87</v>
      </c>
      <c r="H41" s="100">
        <v>2.5015031694303528E-2</v>
      </c>
      <c r="I41" s="95"/>
      <c r="K41" s="61">
        <f t="shared" si="0"/>
        <v>9.6827738463519275E-2</v>
      </c>
      <c r="L41" s="61">
        <f t="shared" si="1"/>
        <v>-6.4551825642346185E-3</v>
      </c>
    </row>
    <row r="42" spans="1:12" ht="22.8" x14ac:dyDescent="0.2">
      <c r="A42" s="72" t="s">
        <v>88</v>
      </c>
      <c r="B42" s="96">
        <v>6.363636363636363E-2</v>
      </c>
      <c r="C42" s="97">
        <v>0.24424284255471496</v>
      </c>
      <c r="D42" s="98">
        <v>880</v>
      </c>
      <c r="E42" s="99">
        <v>0</v>
      </c>
      <c r="G42" s="72" t="s">
        <v>88</v>
      </c>
      <c r="H42" s="100">
        <v>1.8274174017373395E-2</v>
      </c>
      <c r="I42" s="95"/>
      <c r="K42" s="61">
        <f t="shared" si="0"/>
        <v>7.0058437968827644E-2</v>
      </c>
      <c r="L42" s="61">
        <f t="shared" si="1"/>
        <v>-4.7612530658426543E-3</v>
      </c>
    </row>
    <row r="43" spans="1:12" ht="22.8" x14ac:dyDescent="0.2">
      <c r="A43" s="72" t="s">
        <v>89</v>
      </c>
      <c r="B43" s="96">
        <v>1.4772727272727272E-2</v>
      </c>
      <c r="C43" s="97">
        <v>0.12071061185777644</v>
      </c>
      <c r="D43" s="98">
        <v>880</v>
      </c>
      <c r="E43" s="99">
        <v>0</v>
      </c>
      <c r="G43" s="72" t="s">
        <v>89</v>
      </c>
      <c r="H43" s="100">
        <v>6.3129250349880069E-3</v>
      </c>
      <c r="I43" s="95"/>
      <c r="K43" s="61">
        <f t="shared" si="0"/>
        <v>5.1525427793217442E-2</v>
      </c>
      <c r="L43" s="61">
        <f t="shared" si="1"/>
        <v>-7.7258426910245287E-4</v>
      </c>
    </row>
    <row r="44" spans="1:12" ht="22.8" x14ac:dyDescent="0.2">
      <c r="A44" s="72" t="s">
        <v>90</v>
      </c>
      <c r="B44" s="96">
        <v>0.25227272727272726</v>
      </c>
      <c r="C44" s="97">
        <v>0.43456391456537358</v>
      </c>
      <c r="D44" s="98">
        <v>880</v>
      </c>
      <c r="E44" s="99">
        <v>0</v>
      </c>
      <c r="G44" s="72" t="s">
        <v>90</v>
      </c>
      <c r="H44" s="100">
        <v>1.6220060835031764E-2</v>
      </c>
      <c r="I44" s="95"/>
      <c r="K44" s="61">
        <f t="shared" si="0"/>
        <v>2.7908856315827967E-2</v>
      </c>
      <c r="L44" s="61">
        <f t="shared" si="1"/>
        <v>-9.4160579059480356E-3</v>
      </c>
    </row>
    <row r="45" spans="1:12" ht="22.8" x14ac:dyDescent="0.2">
      <c r="A45" s="72" t="s">
        <v>91</v>
      </c>
      <c r="B45" s="96">
        <v>0.16022727272727272</v>
      </c>
      <c r="C45" s="97">
        <v>0.36702529965441322</v>
      </c>
      <c r="D45" s="98">
        <v>880</v>
      </c>
      <c r="E45" s="99">
        <v>0</v>
      </c>
      <c r="G45" s="72" t="s">
        <v>91</v>
      </c>
      <c r="H45" s="100">
        <v>-4.885390036790644E-2</v>
      </c>
      <c r="I45" s="95"/>
      <c r="K45" s="61">
        <f t="shared" si="0"/>
        <v>-0.11178023201260691</v>
      </c>
      <c r="L45" s="61">
        <f t="shared" si="1"/>
        <v>2.1327486757479804E-2</v>
      </c>
    </row>
    <row r="46" spans="1:12" x14ac:dyDescent="0.2">
      <c r="A46" s="72" t="s">
        <v>92</v>
      </c>
      <c r="B46" s="96">
        <v>3.2954545454545452E-2</v>
      </c>
      <c r="C46" s="97">
        <v>0.17861914466725023</v>
      </c>
      <c r="D46" s="98">
        <v>880</v>
      </c>
      <c r="E46" s="99">
        <v>0</v>
      </c>
      <c r="G46" s="72" t="s">
        <v>92</v>
      </c>
      <c r="H46" s="100">
        <v>-2.5269291038122605E-2</v>
      </c>
      <c r="I46" s="95"/>
      <c r="K46" s="61">
        <f t="shared" si="0"/>
        <v>-0.13680814049090612</v>
      </c>
      <c r="L46" s="61">
        <f t="shared" si="1"/>
        <v>4.6620870437559074E-3</v>
      </c>
    </row>
    <row r="47" spans="1:12" x14ac:dyDescent="0.2">
      <c r="A47" s="72" t="s">
        <v>93</v>
      </c>
      <c r="B47" s="96">
        <v>1.1363636363636363E-3</v>
      </c>
      <c r="C47" s="97">
        <v>3.3709993123162231E-2</v>
      </c>
      <c r="D47" s="98">
        <v>880</v>
      </c>
      <c r="E47" s="99">
        <v>0</v>
      </c>
      <c r="G47" s="72" t="s">
        <v>93</v>
      </c>
      <c r="H47" s="100">
        <v>-3.2296160036044373E-3</v>
      </c>
      <c r="I47" s="95"/>
      <c r="K47" s="61">
        <f t="shared" si="0"/>
        <v>-9.5697022946052354E-2</v>
      </c>
      <c r="L47" s="61">
        <f t="shared" si="1"/>
        <v>1.0887033327195943E-4</v>
      </c>
    </row>
    <row r="48" spans="1:12" x14ac:dyDescent="0.2">
      <c r="A48" s="72" t="s">
        <v>94</v>
      </c>
      <c r="B48" s="96">
        <v>0.28295454545454546</v>
      </c>
      <c r="C48" s="97">
        <v>0.45069068241906446</v>
      </c>
      <c r="D48" s="98">
        <v>880</v>
      </c>
      <c r="E48" s="99">
        <v>0</v>
      </c>
      <c r="G48" s="72" t="s">
        <v>94</v>
      </c>
      <c r="H48" s="100">
        <v>-0.10075577284129179</v>
      </c>
      <c r="I48" s="95"/>
      <c r="K48" s="61">
        <f t="shared" si="0"/>
        <v>-0.1603016697555906</v>
      </c>
      <c r="L48" s="61">
        <f t="shared" si="1"/>
        <v>6.3256918810050813E-2</v>
      </c>
    </row>
    <row r="49" spans="1:12" x14ac:dyDescent="0.2">
      <c r="A49" s="72" t="s">
        <v>95</v>
      </c>
      <c r="B49" s="96">
        <v>0.66136363636363638</v>
      </c>
      <c r="C49" s="97">
        <v>0.47351511952050523</v>
      </c>
      <c r="D49" s="98">
        <v>880</v>
      </c>
      <c r="E49" s="99">
        <v>0</v>
      </c>
      <c r="G49" s="72" t="s">
        <v>95</v>
      </c>
      <c r="H49" s="100">
        <v>8.9539854470702784E-2</v>
      </c>
      <c r="I49" s="95"/>
      <c r="K49" s="61">
        <f t="shared" si="0"/>
        <v>6.4034810016610128E-2</v>
      </c>
      <c r="L49" s="61">
        <f t="shared" si="1"/>
        <v>-0.12506127325391642</v>
      </c>
    </row>
    <row r="50" spans="1:12" x14ac:dyDescent="0.2">
      <c r="A50" s="72" t="s">
        <v>96</v>
      </c>
      <c r="B50" s="96">
        <v>3.7499999999999999E-2</v>
      </c>
      <c r="C50" s="97">
        <v>0.19009158920554403</v>
      </c>
      <c r="D50" s="98">
        <v>880</v>
      </c>
      <c r="E50" s="99">
        <v>0</v>
      </c>
      <c r="G50" s="72" t="s">
        <v>96</v>
      </c>
      <c r="H50" s="100">
        <v>1.731779799492764E-2</v>
      </c>
      <c r="I50" s="95"/>
      <c r="K50" s="61">
        <f t="shared" si="0"/>
        <v>8.7686049865649277E-2</v>
      </c>
      <c r="L50" s="61">
        <f t="shared" si="1"/>
        <v>-3.4163396051551669E-3</v>
      </c>
    </row>
    <row r="51" spans="1:12" x14ac:dyDescent="0.2">
      <c r="A51" s="72" t="s">
        <v>97</v>
      </c>
      <c r="B51" s="96">
        <v>5.681818181818182E-3</v>
      </c>
      <c r="C51" s="97">
        <v>7.5206132422260402E-2</v>
      </c>
      <c r="D51" s="98">
        <v>880</v>
      </c>
      <c r="E51" s="99">
        <v>0</v>
      </c>
      <c r="G51" s="72" t="s">
        <v>97</v>
      </c>
      <c r="H51" s="100">
        <v>1.0057446490186816E-2</v>
      </c>
      <c r="I51" s="95"/>
      <c r="K51" s="61">
        <f t="shared" si="0"/>
        <v>0.13297189452194461</v>
      </c>
      <c r="L51" s="61">
        <f t="shared" si="1"/>
        <v>-7.5983939726825497E-4</v>
      </c>
    </row>
    <row r="52" spans="1:12" x14ac:dyDescent="0.2">
      <c r="A52" s="72" t="s">
        <v>98</v>
      </c>
      <c r="B52" s="96">
        <v>1.2500000000000001E-2</v>
      </c>
      <c r="C52" s="97">
        <v>0.11116561044914031</v>
      </c>
      <c r="D52" s="98">
        <v>880</v>
      </c>
      <c r="E52" s="99">
        <v>0</v>
      </c>
      <c r="G52" s="72" t="s">
        <v>98</v>
      </c>
      <c r="H52" s="100">
        <v>-9.3296502652068149E-3</v>
      </c>
      <c r="I52" s="95"/>
      <c r="K52" s="61">
        <f t="shared" si="0"/>
        <v>-8.2876616245514248E-2</v>
      </c>
      <c r="L52" s="61">
        <f t="shared" si="1"/>
        <v>1.0490710917153703E-3</v>
      </c>
    </row>
    <row r="53" spans="1:12" x14ac:dyDescent="0.2">
      <c r="A53" s="72" t="s">
        <v>99</v>
      </c>
      <c r="B53" s="96">
        <v>1.1363636363636363E-3</v>
      </c>
      <c r="C53" s="97">
        <v>3.3709993123162384E-2</v>
      </c>
      <c r="D53" s="98">
        <v>880</v>
      </c>
      <c r="E53" s="99">
        <v>0</v>
      </c>
      <c r="G53" s="72" t="s">
        <v>99</v>
      </c>
      <c r="H53" s="100">
        <v>-9.3352951839191269E-3</v>
      </c>
      <c r="I53" s="95"/>
      <c r="K53" s="61">
        <f t="shared" si="0"/>
        <v>-0.27661491534183497</v>
      </c>
      <c r="L53" s="61">
        <f t="shared" si="1"/>
        <v>3.1469273645259941E-4</v>
      </c>
    </row>
    <row r="54" spans="1:12" ht="22.8" x14ac:dyDescent="0.2">
      <c r="A54" s="72" t="s">
        <v>100</v>
      </c>
      <c r="B54" s="96">
        <v>1.1363636363636363E-3</v>
      </c>
      <c r="C54" s="97">
        <v>3.3709993123162509E-2</v>
      </c>
      <c r="D54" s="98">
        <v>880</v>
      </c>
      <c r="E54" s="99">
        <v>0</v>
      </c>
      <c r="G54" s="72" t="s">
        <v>100</v>
      </c>
      <c r="H54" s="100">
        <v>5.3451818616879739E-4</v>
      </c>
      <c r="I54" s="95"/>
      <c r="K54" s="61">
        <f t="shared" si="0"/>
        <v>1.583835324998047E-2</v>
      </c>
      <c r="L54" s="61">
        <f t="shared" si="1"/>
        <v>-1.8018604379955024E-5</v>
      </c>
    </row>
    <row r="55" spans="1:12" x14ac:dyDescent="0.2">
      <c r="A55" s="72" t="s">
        <v>101</v>
      </c>
      <c r="B55" s="96">
        <v>1.5909090909090907E-2</v>
      </c>
      <c r="C55" s="97">
        <v>0.12519505930813724</v>
      </c>
      <c r="D55" s="98">
        <v>880</v>
      </c>
      <c r="E55" s="99">
        <v>0</v>
      </c>
      <c r="G55" s="72" t="s">
        <v>101</v>
      </c>
      <c r="H55" s="100">
        <v>-2.4802370355885364E-2</v>
      </c>
      <c r="I55" s="95"/>
      <c r="K55" s="61">
        <f t="shared" si="0"/>
        <v>-0.19495807043837732</v>
      </c>
      <c r="L55" s="61">
        <f t="shared" si="1"/>
        <v>3.1517470971562144E-3</v>
      </c>
    </row>
    <row r="56" spans="1:12" x14ac:dyDescent="0.2">
      <c r="A56" s="72" t="s">
        <v>102</v>
      </c>
      <c r="B56" s="96">
        <v>5.681818181818182E-3</v>
      </c>
      <c r="C56" s="97">
        <v>7.5206132422259639E-2</v>
      </c>
      <c r="D56" s="98">
        <v>880</v>
      </c>
      <c r="E56" s="99">
        <v>0</v>
      </c>
      <c r="G56" s="72" t="s">
        <v>102</v>
      </c>
      <c r="H56" s="100">
        <v>-4.4801916175355224E-3</v>
      </c>
      <c r="I56" s="95"/>
      <c r="K56" s="61">
        <f t="shared" si="0"/>
        <v>-5.9233680018711599E-2</v>
      </c>
      <c r="L56" s="61">
        <f t="shared" si="1"/>
        <v>3.3847817153549487E-4</v>
      </c>
    </row>
    <row r="57" spans="1:12" x14ac:dyDescent="0.2">
      <c r="A57" s="72" t="s">
        <v>103</v>
      </c>
      <c r="B57" s="96">
        <v>0.15</v>
      </c>
      <c r="C57" s="97">
        <v>0.35727447599084894</v>
      </c>
      <c r="D57" s="98">
        <v>880</v>
      </c>
      <c r="E57" s="99">
        <v>0</v>
      </c>
      <c r="G57" s="72" t="s">
        <v>103</v>
      </c>
      <c r="H57" s="100">
        <v>-6.520853065958751E-2</v>
      </c>
      <c r="I57" s="95"/>
      <c r="K57" s="61">
        <f t="shared" si="0"/>
        <v>-0.15513912911615066</v>
      </c>
      <c r="L57" s="61">
        <f t="shared" si="1"/>
        <v>2.7377493373438349E-2</v>
      </c>
    </row>
    <row r="58" spans="1:12" x14ac:dyDescent="0.2">
      <c r="A58" s="72" t="s">
        <v>104</v>
      </c>
      <c r="B58" s="96">
        <v>1.5909090909090907E-2</v>
      </c>
      <c r="C58" s="97">
        <v>0.12519505930813746</v>
      </c>
      <c r="D58" s="98">
        <v>880</v>
      </c>
      <c r="E58" s="99">
        <v>0</v>
      </c>
      <c r="G58" s="72" t="s">
        <v>104</v>
      </c>
      <c r="H58" s="100">
        <v>1.2539617536809738E-2</v>
      </c>
      <c r="I58" s="95"/>
      <c r="K58" s="61">
        <f t="shared" si="0"/>
        <v>9.8567177408168824E-2</v>
      </c>
      <c r="L58" s="61">
        <f t="shared" si="1"/>
        <v>-1.5934647617948767E-3</v>
      </c>
    </row>
    <row r="59" spans="1:12" x14ac:dyDescent="0.2">
      <c r="A59" s="72" t="s">
        <v>105</v>
      </c>
      <c r="B59" s="96">
        <v>1.4772727272727272E-2</v>
      </c>
      <c r="C59" s="97">
        <v>0.12071061185777704</v>
      </c>
      <c r="D59" s="98">
        <v>880</v>
      </c>
      <c r="E59" s="99">
        <v>0</v>
      </c>
      <c r="G59" s="72" t="s">
        <v>105</v>
      </c>
      <c r="H59" s="100">
        <v>7.3455388438352755E-3</v>
      </c>
      <c r="I59" s="95"/>
      <c r="K59" s="61">
        <f t="shared" si="0"/>
        <v>5.9953512706495425E-2</v>
      </c>
      <c r="L59" s="61">
        <f t="shared" si="1"/>
        <v>-8.9895693792899707E-4</v>
      </c>
    </row>
    <row r="60" spans="1:12" x14ac:dyDescent="0.2">
      <c r="A60" s="72" t="s">
        <v>106</v>
      </c>
      <c r="B60" s="96">
        <v>0.36818181818181817</v>
      </c>
      <c r="C60" s="97">
        <v>0.48258534280828752</v>
      </c>
      <c r="D60" s="98">
        <v>880</v>
      </c>
      <c r="E60" s="99">
        <v>0</v>
      </c>
      <c r="G60" s="72" t="s">
        <v>106</v>
      </c>
      <c r="H60" s="100">
        <v>6.7393672264037863E-2</v>
      </c>
      <c r="I60" s="95"/>
      <c r="K60" s="61">
        <f t="shared" si="0"/>
        <v>8.8234232784874356E-2</v>
      </c>
      <c r="L60" s="61">
        <f t="shared" si="1"/>
        <v>-5.141707090341599E-2</v>
      </c>
    </row>
    <row r="61" spans="1:12" x14ac:dyDescent="0.2">
      <c r="A61" s="72" t="s">
        <v>107</v>
      </c>
      <c r="B61" s="96">
        <v>3.2954545454545452E-2</v>
      </c>
      <c r="C61" s="97">
        <v>0.17861914466724904</v>
      </c>
      <c r="D61" s="98">
        <v>880</v>
      </c>
      <c r="E61" s="99">
        <v>0</v>
      </c>
      <c r="G61" s="72" t="s">
        <v>107</v>
      </c>
      <c r="H61" s="100">
        <v>5.1438216188281257E-3</v>
      </c>
      <c r="I61" s="95"/>
      <c r="K61" s="61">
        <f t="shared" si="0"/>
        <v>2.7848690714240398E-2</v>
      </c>
      <c r="L61" s="61">
        <f t="shared" si="1"/>
        <v>-9.4901531223615923E-4</v>
      </c>
    </row>
    <row r="62" spans="1:12" x14ac:dyDescent="0.2">
      <c r="A62" s="72" t="s">
        <v>108</v>
      </c>
      <c r="B62" s="96">
        <v>0.39431818181818185</v>
      </c>
      <c r="C62" s="97">
        <v>0.48898165745764377</v>
      </c>
      <c r="D62" s="98">
        <v>880</v>
      </c>
      <c r="E62" s="99">
        <v>0</v>
      </c>
      <c r="G62" s="72" t="s">
        <v>108</v>
      </c>
      <c r="H62" s="100">
        <v>-1.8124353131625328E-2</v>
      </c>
      <c r="I62" s="95"/>
      <c r="K62" s="61">
        <f t="shared" si="0"/>
        <v>-2.2449903775957184E-2</v>
      </c>
      <c r="L62" s="61">
        <f t="shared" si="1"/>
        <v>1.4615603396354865E-2</v>
      </c>
    </row>
    <row r="63" spans="1:12" x14ac:dyDescent="0.2">
      <c r="A63" s="72" t="s">
        <v>109</v>
      </c>
      <c r="B63" s="96">
        <v>1.3636363636363636E-2</v>
      </c>
      <c r="C63" s="97">
        <v>0.11604186818644457</v>
      </c>
      <c r="D63" s="98">
        <v>880</v>
      </c>
      <c r="E63" s="99">
        <v>0</v>
      </c>
      <c r="G63" s="72" t="s">
        <v>109</v>
      </c>
      <c r="H63" s="100">
        <v>-3.0001952794986686E-2</v>
      </c>
      <c r="I63" s="95"/>
      <c r="K63" s="61">
        <f t="shared" si="0"/>
        <v>-0.25501860422762579</v>
      </c>
      <c r="L63" s="61">
        <f t="shared" si="1"/>
        <v>3.5256028234233981E-3</v>
      </c>
    </row>
    <row r="64" spans="1:12" x14ac:dyDescent="0.2">
      <c r="A64" s="72" t="s">
        <v>110</v>
      </c>
      <c r="B64" s="96">
        <v>0.86704545454545456</v>
      </c>
      <c r="C64" s="97">
        <v>0.33971867867274602</v>
      </c>
      <c r="D64" s="98">
        <v>880</v>
      </c>
      <c r="E64" s="99">
        <v>0</v>
      </c>
      <c r="G64" s="72" t="s">
        <v>110</v>
      </c>
      <c r="H64" s="100">
        <v>6.9673336400167443E-2</v>
      </c>
      <c r="I64" s="95"/>
      <c r="K64" s="61">
        <f t="shared" si="0"/>
        <v>2.7267817029011227E-2</v>
      </c>
      <c r="L64" s="61">
        <f t="shared" si="1"/>
        <v>-0.17782345635158608</v>
      </c>
    </row>
    <row r="65" spans="1:12" x14ac:dyDescent="0.2">
      <c r="A65" s="72" t="s">
        <v>111</v>
      </c>
      <c r="B65" s="96">
        <v>1.1363636363636363E-3</v>
      </c>
      <c r="C65" s="97">
        <v>3.3709993123162328E-2</v>
      </c>
      <c r="D65" s="98">
        <v>880</v>
      </c>
      <c r="E65" s="99">
        <v>0</v>
      </c>
      <c r="G65" s="72" t="s">
        <v>111</v>
      </c>
      <c r="H65" s="100">
        <v>-6.1117094591745717E-4</v>
      </c>
      <c r="I65" s="95"/>
      <c r="K65" s="61">
        <f t="shared" si="0"/>
        <v>-1.810965760949541E-2</v>
      </c>
      <c r="L65" s="61">
        <f t="shared" si="1"/>
        <v>2.0602568383953822E-5</v>
      </c>
    </row>
    <row r="66" spans="1:12" x14ac:dyDescent="0.2">
      <c r="A66" s="72" t="s">
        <v>112</v>
      </c>
      <c r="B66" s="96">
        <v>6.8181818181818179E-3</v>
      </c>
      <c r="C66" s="97">
        <v>8.2337100242396238E-2</v>
      </c>
      <c r="D66" s="98">
        <v>880</v>
      </c>
      <c r="E66" s="99">
        <v>0</v>
      </c>
      <c r="G66" s="72" t="s">
        <v>112</v>
      </c>
      <c r="H66" s="100">
        <v>-3.3095194043938174E-3</v>
      </c>
      <c r="I66" s="95"/>
      <c r="K66" s="61">
        <f t="shared" si="0"/>
        <v>-3.9920697834721318E-2</v>
      </c>
      <c r="L66" s="61">
        <f t="shared" si="1"/>
        <v>2.7405513387680536E-4</v>
      </c>
    </row>
    <row r="67" spans="1:12" x14ac:dyDescent="0.2">
      <c r="A67" s="72" t="s">
        <v>113</v>
      </c>
      <c r="B67" s="96">
        <v>2.2727272727272726E-3</v>
      </c>
      <c r="C67" s="97">
        <v>4.7646003924115894E-2</v>
      </c>
      <c r="D67" s="98">
        <v>880</v>
      </c>
      <c r="E67" s="99">
        <v>0</v>
      </c>
      <c r="G67" s="72" t="s">
        <v>113</v>
      </c>
      <c r="H67" s="100">
        <v>3.4578490827719701E-3</v>
      </c>
      <c r="I67" s="95"/>
      <c r="K67" s="61">
        <f t="shared" si="0"/>
        <v>7.240880767988972E-2</v>
      </c>
      <c r="L67" s="61">
        <f t="shared" si="1"/>
        <v>-1.6494033640065999E-4</v>
      </c>
    </row>
    <row r="68" spans="1:12" x14ac:dyDescent="0.2">
      <c r="A68" s="72" t="s">
        <v>114</v>
      </c>
      <c r="B68" s="96">
        <v>0.10795454545454546</v>
      </c>
      <c r="C68" s="97">
        <v>0.31049946585394905</v>
      </c>
      <c r="D68" s="98">
        <v>880</v>
      </c>
      <c r="E68" s="99">
        <v>0</v>
      </c>
      <c r="G68" s="72" t="s">
        <v>114</v>
      </c>
      <c r="H68" s="100">
        <v>-6.3786890307653013E-2</v>
      </c>
      <c r="I68" s="95"/>
      <c r="K68" s="61">
        <f t="shared" si="0"/>
        <v>-0.18325572767747064</v>
      </c>
      <c r="L68" s="61">
        <f t="shared" si="1"/>
        <v>2.2177444750776702E-2</v>
      </c>
    </row>
    <row r="69" spans="1:12" x14ac:dyDescent="0.2">
      <c r="A69" s="72" t="s">
        <v>115</v>
      </c>
      <c r="B69" s="96">
        <v>1.1363636363636363E-3</v>
      </c>
      <c r="C69" s="97">
        <v>3.3709993123162516E-2</v>
      </c>
      <c r="D69" s="98">
        <v>880</v>
      </c>
      <c r="E69" s="99">
        <v>0</v>
      </c>
      <c r="G69" s="72" t="s">
        <v>115</v>
      </c>
      <c r="H69" s="100">
        <v>-7.5262445384241582E-3</v>
      </c>
      <c r="I69" s="95"/>
      <c r="K69" s="61">
        <f t="shared" si="0"/>
        <v>-0.22301078378585673</v>
      </c>
      <c r="L69" s="61">
        <f t="shared" si="1"/>
        <v>2.537096516335116E-4</v>
      </c>
    </row>
    <row r="70" spans="1:12" x14ac:dyDescent="0.2">
      <c r="A70" s="72" t="s">
        <v>116</v>
      </c>
      <c r="B70" s="96">
        <v>2.2727272727272726E-3</v>
      </c>
      <c r="C70" s="97">
        <v>4.7646003924115762E-2</v>
      </c>
      <c r="D70" s="98">
        <v>880</v>
      </c>
      <c r="E70" s="99">
        <v>0</v>
      </c>
      <c r="G70" s="72" t="s">
        <v>116</v>
      </c>
      <c r="H70" s="100">
        <v>-2.7857527195817829E-3</v>
      </c>
      <c r="I70" s="95"/>
      <c r="K70" s="61">
        <f t="shared" si="0"/>
        <v>-5.8334828411373371E-2</v>
      </c>
      <c r="L70" s="61">
        <f t="shared" si="1"/>
        <v>1.3288115811246781E-4</v>
      </c>
    </row>
    <row r="71" spans="1:12" x14ac:dyDescent="0.2">
      <c r="A71" s="72" t="s">
        <v>117</v>
      </c>
      <c r="B71" s="96">
        <v>0.72159090909090906</v>
      </c>
      <c r="C71" s="97">
        <v>0.44847075858433094</v>
      </c>
      <c r="D71" s="98">
        <v>880</v>
      </c>
      <c r="E71" s="99">
        <v>0</v>
      </c>
      <c r="G71" s="72" t="s">
        <v>117</v>
      </c>
      <c r="H71" s="100">
        <v>6.4633988056328973E-2</v>
      </c>
      <c r="I71" s="95"/>
      <c r="K71" s="61">
        <f t="shared" ref="K71:K81" si="6">((1-B71)/C71)*H71</f>
        <v>4.0124555530431205E-2</v>
      </c>
      <c r="L71" s="61">
        <f t="shared" ref="L71:L81" si="7">((0-B71)/C71)*H71</f>
        <v>-0.10399629698703595</v>
      </c>
    </row>
    <row r="72" spans="1:12" x14ac:dyDescent="0.2">
      <c r="A72" s="72" t="s">
        <v>118</v>
      </c>
      <c r="B72" s="96">
        <v>0.16590909090909092</v>
      </c>
      <c r="C72" s="97">
        <v>0.37221055475781351</v>
      </c>
      <c r="D72" s="98">
        <v>880</v>
      </c>
      <c r="E72" s="99">
        <v>0</v>
      </c>
      <c r="G72" s="72" t="s">
        <v>118</v>
      </c>
      <c r="H72" s="100">
        <v>-7.4000093745684614E-2</v>
      </c>
      <c r="I72" s="95"/>
      <c r="K72" s="61">
        <f t="shared" si="6"/>
        <v>-0.16582766038247301</v>
      </c>
      <c r="L72" s="61">
        <f t="shared" si="7"/>
        <v>3.298479348207229E-2</v>
      </c>
    </row>
    <row r="73" spans="1:12" ht="22.8" x14ac:dyDescent="0.2">
      <c r="A73" s="72" t="s">
        <v>119</v>
      </c>
      <c r="B73" s="96">
        <v>1.3636363636363636E-2</v>
      </c>
      <c r="C73" s="97">
        <v>0.11604186818644312</v>
      </c>
      <c r="D73" s="98">
        <v>880</v>
      </c>
      <c r="E73" s="99">
        <v>0</v>
      </c>
      <c r="G73" s="72" t="s">
        <v>119</v>
      </c>
      <c r="H73" s="100">
        <v>-2.2356239187874005E-2</v>
      </c>
      <c r="I73" s="95"/>
      <c r="K73" s="61">
        <f t="shared" si="6"/>
        <v>-0.19002952749206806</v>
      </c>
      <c r="L73" s="61">
        <f t="shared" si="7"/>
        <v>2.6271363247751347E-3</v>
      </c>
    </row>
    <row r="74" spans="1:12" x14ac:dyDescent="0.2">
      <c r="A74" s="72" t="s">
        <v>120</v>
      </c>
      <c r="B74" s="96">
        <v>4.5454545454545452E-3</v>
      </c>
      <c r="C74" s="97">
        <v>6.7304836740849458E-2</v>
      </c>
      <c r="D74" s="98">
        <v>880</v>
      </c>
      <c r="E74" s="99">
        <v>0</v>
      </c>
      <c r="G74" s="72" t="s">
        <v>120</v>
      </c>
      <c r="H74" s="100">
        <v>-1.0189201113303214E-2</v>
      </c>
      <c r="I74" s="95"/>
      <c r="K74" s="61">
        <f t="shared" si="6"/>
        <v>-0.1507007082097587</v>
      </c>
      <c r="L74" s="61">
        <f t="shared" si="7"/>
        <v>6.8813108771579299E-4</v>
      </c>
    </row>
    <row r="75" spans="1:12" x14ac:dyDescent="0.2">
      <c r="A75" s="72" t="s">
        <v>121</v>
      </c>
      <c r="B75" s="96">
        <v>9.2045454545454541E-2</v>
      </c>
      <c r="C75" s="97">
        <v>0.28925450092381538</v>
      </c>
      <c r="D75" s="98">
        <v>880</v>
      </c>
      <c r="E75" s="99">
        <v>0</v>
      </c>
      <c r="G75" s="72" t="s">
        <v>121</v>
      </c>
      <c r="H75" s="100">
        <v>6.8103851397676059E-3</v>
      </c>
      <c r="I75" s="95"/>
      <c r="K75" s="61">
        <f t="shared" si="6"/>
        <v>2.1377437945474597E-2</v>
      </c>
      <c r="L75" s="61">
        <f t="shared" si="7"/>
        <v>-2.1671745601795273E-3</v>
      </c>
    </row>
    <row r="76" spans="1:12" x14ac:dyDescent="0.2">
      <c r="A76" s="72" t="s">
        <v>122</v>
      </c>
      <c r="B76" s="96">
        <v>1.1673863636363639</v>
      </c>
      <c r="C76" s="97">
        <v>8.8854724134299659</v>
      </c>
      <c r="D76" s="98">
        <v>880</v>
      </c>
      <c r="E76" s="99">
        <v>0</v>
      </c>
      <c r="G76" s="72" t="s">
        <v>122</v>
      </c>
      <c r="H76" s="100">
        <v>-6.4765379949276352E-3</v>
      </c>
      <c r="I76" s="95"/>
      <c r="K76" s="71"/>
      <c r="L76" s="61"/>
    </row>
    <row r="77" spans="1:12" x14ac:dyDescent="0.2">
      <c r="A77" s="72" t="s">
        <v>136</v>
      </c>
      <c r="B77" s="96">
        <v>0.95568181818181819</v>
      </c>
      <c r="C77" s="97">
        <v>0.20591810258091633</v>
      </c>
      <c r="D77" s="98">
        <v>880</v>
      </c>
      <c r="E77" s="99">
        <v>0</v>
      </c>
      <c r="G77" s="72" t="s">
        <v>123</v>
      </c>
      <c r="H77" s="100">
        <v>6.5588427138202577E-3</v>
      </c>
      <c r="I77" s="95"/>
      <c r="K77" s="61">
        <f t="shared" si="6"/>
        <v>1.4116096655160317E-3</v>
      </c>
      <c r="L77" s="61">
        <f t="shared" si="7"/>
        <v>-3.0440095607666227E-2</v>
      </c>
    </row>
    <row r="78" spans="1:12" x14ac:dyDescent="0.2">
      <c r="A78" s="72" t="s">
        <v>137</v>
      </c>
      <c r="B78" s="96">
        <v>4.0909090909090909E-2</v>
      </c>
      <c r="C78" s="97">
        <v>0.19819226460980727</v>
      </c>
      <c r="D78" s="98">
        <v>880</v>
      </c>
      <c r="E78" s="99">
        <v>0</v>
      </c>
      <c r="G78" s="72" t="s">
        <v>124</v>
      </c>
      <c r="H78" s="100">
        <v>-8.0962131892549655E-3</v>
      </c>
      <c r="I78" s="95"/>
      <c r="K78" s="61">
        <f t="shared" si="6"/>
        <v>-3.917915001962248E-2</v>
      </c>
      <c r="L78" s="61">
        <f t="shared" si="7"/>
        <v>1.67114857903603E-3</v>
      </c>
    </row>
    <row r="79" spans="1:12" x14ac:dyDescent="0.2">
      <c r="A79" s="72" t="s">
        <v>138</v>
      </c>
      <c r="B79" s="96">
        <v>3.4090909090909089E-3</v>
      </c>
      <c r="C79" s="97">
        <v>5.8320958160166567E-2</v>
      </c>
      <c r="D79" s="98">
        <v>880</v>
      </c>
      <c r="E79" s="99">
        <v>0</v>
      </c>
      <c r="G79" s="72" t="s">
        <v>125</v>
      </c>
      <c r="H79" s="100">
        <v>4.3555933921402877E-3</v>
      </c>
      <c r="I79" s="95"/>
      <c r="K79" s="61">
        <f t="shared" si="6"/>
        <v>7.4428557335811926E-2</v>
      </c>
      <c r="L79" s="61">
        <f t="shared" si="7"/>
        <v>-2.546016784577375E-4</v>
      </c>
    </row>
    <row r="80" spans="1:12" x14ac:dyDescent="0.2">
      <c r="A80" s="72" t="s">
        <v>139</v>
      </c>
      <c r="B80" s="96">
        <v>0.94090909090909092</v>
      </c>
      <c r="C80" s="97">
        <v>0.23592885858005933</v>
      </c>
      <c r="D80" s="98">
        <v>880</v>
      </c>
      <c r="E80" s="99">
        <v>0</v>
      </c>
      <c r="G80" s="72" t="s">
        <v>126</v>
      </c>
      <c r="H80" s="100">
        <v>3.2278752901745915E-2</v>
      </c>
      <c r="I80" s="95"/>
      <c r="K80" s="61">
        <f t="shared" si="6"/>
        <v>8.0845593233679867E-3</v>
      </c>
      <c r="L80" s="61">
        <f t="shared" si="7"/>
        <v>-0.12873105999516718</v>
      </c>
    </row>
    <row r="81" spans="1:12" x14ac:dyDescent="0.2">
      <c r="A81" s="72" t="s">
        <v>140</v>
      </c>
      <c r="B81" s="96">
        <v>4.4318181818181819E-2</v>
      </c>
      <c r="C81" s="97">
        <v>0.205918102580915</v>
      </c>
      <c r="D81" s="98">
        <v>880</v>
      </c>
      <c r="E81" s="99">
        <v>0</v>
      </c>
      <c r="G81" s="72" t="s">
        <v>127</v>
      </c>
      <c r="H81" s="100">
        <v>-3.2658924181073204E-2</v>
      </c>
      <c r="I81" s="95"/>
      <c r="K81" s="61">
        <f t="shared" si="6"/>
        <v>-0.15157258953940531</v>
      </c>
      <c r="L81" s="61">
        <f t="shared" si="7"/>
        <v>7.0289310250140399E-3</v>
      </c>
    </row>
    <row r="82" spans="1:12" x14ac:dyDescent="0.2">
      <c r="A82" s="72" t="s">
        <v>141</v>
      </c>
      <c r="B82" s="96">
        <v>9.0909090909090905E-3</v>
      </c>
      <c r="C82" s="97">
        <v>9.4965850561025633E-2</v>
      </c>
      <c r="D82" s="98">
        <v>880</v>
      </c>
      <c r="E82" s="99">
        <v>0</v>
      </c>
      <c r="G82" s="72" t="s">
        <v>128</v>
      </c>
      <c r="H82" s="100">
        <v>-8.506612062580899E-3</v>
      </c>
      <c r="I82" s="95"/>
      <c r="K82" s="61">
        <f t="shared" ref="K82:K89" si="8">((1-B82)/C82)*H82</f>
        <v>-8.8761161784484205E-2</v>
      </c>
      <c r="L82" s="61">
        <f t="shared" ref="L82:L89" si="9">((0-B82)/C82)*H82</f>
        <v>8.1432258517875411E-4</v>
      </c>
    </row>
    <row r="83" spans="1:12" x14ac:dyDescent="0.2">
      <c r="A83" s="72" t="s">
        <v>142</v>
      </c>
      <c r="B83" s="96">
        <v>5.681818181818182E-3</v>
      </c>
      <c r="C83" s="97">
        <v>7.520613242226018E-2</v>
      </c>
      <c r="D83" s="98">
        <v>880</v>
      </c>
      <c r="E83" s="99">
        <v>0</v>
      </c>
      <c r="G83" s="72" t="s">
        <v>129</v>
      </c>
      <c r="H83" s="100">
        <v>-1.0981548474899615E-3</v>
      </c>
      <c r="I83" s="95"/>
      <c r="K83" s="61">
        <f t="shared" si="8"/>
        <v>-1.451896668718795E-2</v>
      </c>
      <c r="L83" s="61">
        <f t="shared" si="9"/>
        <v>8.2965523926788296E-5</v>
      </c>
    </row>
    <row r="84" spans="1:12" x14ac:dyDescent="0.2">
      <c r="A84" s="72" t="s">
        <v>143</v>
      </c>
      <c r="B84" s="96">
        <v>0.99090909090909096</v>
      </c>
      <c r="C84" s="97">
        <v>9.4965850561025647E-2</v>
      </c>
      <c r="D84" s="98">
        <v>880</v>
      </c>
      <c r="E84" s="99">
        <v>0</v>
      </c>
      <c r="G84" s="72" t="s">
        <v>130</v>
      </c>
      <c r="H84" s="100">
        <v>1.2272556189770262E-2</v>
      </c>
      <c r="I84" s="95"/>
      <c r="K84" s="61">
        <f t="shared" si="8"/>
        <v>1.1748296042752729E-3</v>
      </c>
      <c r="L84" s="61">
        <f t="shared" si="9"/>
        <v>-0.12805642686600549</v>
      </c>
    </row>
    <row r="85" spans="1:12" x14ac:dyDescent="0.2">
      <c r="A85" s="72" t="s">
        <v>144</v>
      </c>
      <c r="B85" s="96">
        <v>7.9545454545454537E-3</v>
      </c>
      <c r="C85" s="97">
        <v>8.8883340485988546E-2</v>
      </c>
      <c r="D85" s="98">
        <v>880</v>
      </c>
      <c r="E85" s="99">
        <v>0</v>
      </c>
      <c r="G85" s="72" t="s">
        <v>131</v>
      </c>
      <c r="H85" s="100">
        <v>-1.2240015696610117E-2</v>
      </c>
      <c r="I85" s="95"/>
      <c r="K85" s="61">
        <f t="shared" si="8"/>
        <v>-0.13661336161528756</v>
      </c>
      <c r="L85" s="61">
        <f t="shared" si="9"/>
        <v>1.0954106887823745E-3</v>
      </c>
    </row>
    <row r="86" spans="1:12" x14ac:dyDescent="0.2">
      <c r="A86" s="72" t="s">
        <v>145</v>
      </c>
      <c r="B86" s="96">
        <v>1.1363636363636363E-3</v>
      </c>
      <c r="C86" s="97">
        <v>3.3709993123162453E-2</v>
      </c>
      <c r="D86" s="98">
        <v>880</v>
      </c>
      <c r="E86" s="99">
        <v>0</v>
      </c>
      <c r="G86" s="72" t="s">
        <v>132</v>
      </c>
      <c r="H86" s="100">
        <v>-2.3002156695960132E-3</v>
      </c>
      <c r="I86" s="95"/>
      <c r="K86" s="61">
        <f t="shared" si="8"/>
        <v>-6.8157883621002197E-2</v>
      </c>
      <c r="L86" s="61">
        <f t="shared" si="9"/>
        <v>7.7540254403870508E-5</v>
      </c>
    </row>
    <row r="87" spans="1:12" x14ac:dyDescent="0.2">
      <c r="A87" s="72" t="s">
        <v>146</v>
      </c>
      <c r="B87" s="96">
        <v>1.1363636363636363E-3</v>
      </c>
      <c r="C87" s="97">
        <v>3.3709993123162411E-2</v>
      </c>
      <c r="D87" s="98">
        <v>880</v>
      </c>
      <c r="E87" s="99">
        <v>0</v>
      </c>
      <c r="G87" s="72" t="s">
        <v>133</v>
      </c>
      <c r="H87" s="100">
        <v>-1.4322120442642437E-2</v>
      </c>
      <c r="I87" s="95"/>
      <c r="K87" s="61">
        <f t="shared" si="8"/>
        <v>-0.42437995325327244</v>
      </c>
      <c r="L87" s="61">
        <f t="shared" si="9"/>
        <v>4.827985816305715E-4</v>
      </c>
    </row>
    <row r="88" spans="1:12" x14ac:dyDescent="0.2">
      <c r="A88" s="72" t="s">
        <v>147</v>
      </c>
      <c r="B88" s="96">
        <v>0.98409090909090913</v>
      </c>
      <c r="C88" s="97">
        <v>0.12519505930813729</v>
      </c>
      <c r="D88" s="98">
        <v>880</v>
      </c>
      <c r="E88" s="99">
        <v>0</v>
      </c>
      <c r="G88" s="72" t="s">
        <v>134</v>
      </c>
      <c r="H88" s="100">
        <v>3.3806678758116465E-2</v>
      </c>
      <c r="I88" s="95"/>
      <c r="K88" s="61">
        <f t="shared" si="8"/>
        <v>4.2959644627313873E-3</v>
      </c>
      <c r="L88" s="61">
        <f t="shared" si="9"/>
        <v>-0.26573608748038502</v>
      </c>
    </row>
    <row r="89" spans="1:12" ht="12" thickBot="1" x14ac:dyDescent="0.25">
      <c r="A89" s="101" t="s">
        <v>148</v>
      </c>
      <c r="B89" s="102">
        <v>1.5909090909090907E-2</v>
      </c>
      <c r="C89" s="103">
        <v>0.12519505930813729</v>
      </c>
      <c r="D89" s="104">
        <v>880</v>
      </c>
      <c r="E89" s="105">
        <v>0</v>
      </c>
      <c r="G89" s="101" t="s">
        <v>135</v>
      </c>
      <c r="H89" s="106">
        <v>-3.3806678758116417E-2</v>
      </c>
      <c r="I89" s="95"/>
      <c r="K89" s="61">
        <f t="shared" si="8"/>
        <v>-0.26573608748038463</v>
      </c>
      <c r="L89" s="61">
        <f t="shared" si="9"/>
        <v>4.2959644627313899E-3</v>
      </c>
    </row>
    <row r="90" spans="1:12" ht="12" thickTop="1" x14ac:dyDescent="0.2"/>
  </sheetData>
  <mergeCells count="3">
    <mergeCell ref="A5:E5"/>
    <mergeCell ref="G4:H4"/>
    <mergeCell ref="G5:G6"/>
  </mergeCells>
  <pageMargins left="0.45" right="0.45" top="0.5" bottom="0.5" header="0" footer="0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3"/>
  <sheetViews>
    <sheetView topLeftCell="A61" workbookViewId="0">
      <selection activeCell="K76" sqref="K76"/>
    </sheetView>
  </sheetViews>
  <sheetFormatPr defaultColWidth="9.109375" defaultRowHeight="11.4" x14ac:dyDescent="0.2"/>
  <cols>
    <col min="1" max="1" width="21.88671875" style="1" customWidth="1"/>
    <col min="2" max="6" width="9.109375" style="1"/>
    <col min="7" max="7" width="23.33203125" style="1" customWidth="1"/>
    <col min="8" max="10" width="9.109375" style="1"/>
    <col min="11" max="12" width="10.33203125" style="1" bestFit="1" customWidth="1"/>
    <col min="13" max="16384" width="9.109375" style="1"/>
  </cols>
  <sheetData>
    <row r="2" spans="1:12" ht="12" x14ac:dyDescent="0.2">
      <c r="A2" s="1" t="s">
        <v>42</v>
      </c>
    </row>
    <row r="4" spans="1:12" ht="12.75" thickBot="1" x14ac:dyDescent="0.25">
      <c r="G4" s="112" t="s">
        <v>6</v>
      </c>
      <c r="H4" s="113"/>
      <c r="I4" s="46"/>
    </row>
    <row r="5" spans="1:12" ht="23.4" thickBot="1" x14ac:dyDescent="0.25">
      <c r="A5" s="112" t="s">
        <v>0</v>
      </c>
      <c r="B5" s="113"/>
      <c r="C5" s="113"/>
      <c r="D5" s="113"/>
      <c r="E5" s="113"/>
      <c r="G5" s="114" t="s">
        <v>1</v>
      </c>
      <c r="H5" s="47" t="s">
        <v>7</v>
      </c>
      <c r="I5" s="46"/>
      <c r="K5" s="1" t="s">
        <v>43</v>
      </c>
    </row>
    <row r="6" spans="1:12" ht="24" thickBot="1" x14ac:dyDescent="0.3">
      <c r="A6" s="48" t="s">
        <v>1</v>
      </c>
      <c r="B6" s="49" t="s">
        <v>2</v>
      </c>
      <c r="C6" s="50" t="s">
        <v>3</v>
      </c>
      <c r="D6" s="50" t="s">
        <v>4</v>
      </c>
      <c r="E6" s="51" t="s">
        <v>5</v>
      </c>
      <c r="G6" s="115"/>
      <c r="H6" s="52" t="s">
        <v>8</v>
      </c>
      <c r="I6" s="46"/>
      <c r="K6" s="53" t="s">
        <v>9</v>
      </c>
      <c r="L6" s="53" t="s">
        <v>10</v>
      </c>
    </row>
    <row r="7" spans="1:12" ht="12.75" thickTop="1" x14ac:dyDescent="0.2">
      <c r="A7" s="54" t="s">
        <v>53</v>
      </c>
      <c r="B7" s="55">
        <v>1.1791269443050676E-2</v>
      </c>
      <c r="C7" s="56">
        <v>0.10795906368579478</v>
      </c>
      <c r="D7" s="57">
        <v>3986</v>
      </c>
      <c r="E7" s="58">
        <v>0</v>
      </c>
      <c r="G7" s="59" t="s">
        <v>53</v>
      </c>
      <c r="H7" s="60">
        <v>0.10100000000000001</v>
      </c>
      <c r="I7" s="46"/>
      <c r="K7" s="61">
        <f>((1-B7)/C7)*H7</f>
        <v>0.92450859037400812</v>
      </c>
      <c r="L7" s="61">
        <f>((0-B7)/C7)*H7</f>
        <v>-1.1031201763792428E-2</v>
      </c>
    </row>
    <row r="8" spans="1:12" ht="12" x14ac:dyDescent="0.2">
      <c r="A8" s="62" t="s">
        <v>54</v>
      </c>
      <c r="B8" s="63">
        <v>0.49598595082789765</v>
      </c>
      <c r="C8" s="64">
        <v>0.5000466164500551</v>
      </c>
      <c r="D8" s="65">
        <v>3986</v>
      </c>
      <c r="E8" s="66">
        <v>0</v>
      </c>
      <c r="G8" s="67" t="s">
        <v>54</v>
      </c>
      <c r="H8" s="68">
        <v>8.3000000000000004E-2</v>
      </c>
      <c r="I8" s="46"/>
      <c r="K8" s="61">
        <f t="shared" ref="K8:K70" si="0">((1-B8)/C8)*H8</f>
        <v>8.3658532434971122E-2</v>
      </c>
      <c r="L8" s="61">
        <f t="shared" ref="L8:L70" si="1">((0-B8)/C8)*H8</f>
        <v>-8.232599234641011E-2</v>
      </c>
    </row>
    <row r="9" spans="1:12" ht="12" x14ac:dyDescent="0.2">
      <c r="A9" s="62" t="s">
        <v>55</v>
      </c>
      <c r="B9" s="63">
        <v>6.5228299046663323E-3</v>
      </c>
      <c r="C9" s="64">
        <v>8.0510302219548843E-2</v>
      </c>
      <c r="D9" s="65">
        <v>3986</v>
      </c>
      <c r="E9" s="66">
        <v>0</v>
      </c>
      <c r="G9" s="67" t="s">
        <v>55</v>
      </c>
      <c r="H9" s="68">
        <v>9.0999999999999998E-2</v>
      </c>
      <c r="I9" s="46"/>
      <c r="K9" s="61">
        <f t="shared" si="0"/>
        <v>1.1229174402070947</v>
      </c>
      <c r="L9" s="61">
        <f t="shared" si="1"/>
        <v>-7.3726902639859758E-3</v>
      </c>
    </row>
    <row r="10" spans="1:12" ht="12" x14ac:dyDescent="0.2">
      <c r="A10" s="62" t="s">
        <v>56</v>
      </c>
      <c r="B10" s="63">
        <v>2.5087807325639737E-4</v>
      </c>
      <c r="C10" s="64">
        <v>1.5839131076432315E-2</v>
      </c>
      <c r="D10" s="65">
        <v>3986</v>
      </c>
      <c r="E10" s="66">
        <v>0</v>
      </c>
      <c r="G10" s="67" t="s">
        <v>56</v>
      </c>
      <c r="H10" s="68">
        <v>0.106</v>
      </c>
      <c r="I10" s="46"/>
      <c r="K10" s="61">
        <f t="shared" si="0"/>
        <v>6.6906073579956002</v>
      </c>
      <c r="L10" s="61">
        <f t="shared" si="1"/>
        <v>-1.6789478941017816E-3</v>
      </c>
    </row>
    <row r="11" spans="1:12" ht="12" x14ac:dyDescent="0.2">
      <c r="A11" s="62" t="s">
        <v>57</v>
      </c>
      <c r="B11" s="63">
        <v>0.20597089814350225</v>
      </c>
      <c r="C11" s="64">
        <v>0.40446004485686615</v>
      </c>
      <c r="D11" s="65">
        <v>3986</v>
      </c>
      <c r="E11" s="66">
        <v>0</v>
      </c>
      <c r="G11" s="67" t="s">
        <v>57</v>
      </c>
      <c r="H11" s="68">
        <v>5.2999999999999999E-2</v>
      </c>
      <c r="I11" s="46"/>
      <c r="K11" s="61">
        <f t="shared" si="0"/>
        <v>0.10404870130815337</v>
      </c>
      <c r="L11" s="61">
        <f t="shared" si="1"/>
        <v>-2.6990200244547843E-2</v>
      </c>
    </row>
    <row r="12" spans="1:12" ht="12" x14ac:dyDescent="0.2">
      <c r="A12" s="62" t="s">
        <v>58</v>
      </c>
      <c r="B12" s="63">
        <v>9.2824887104867027E-3</v>
      </c>
      <c r="C12" s="64">
        <v>9.5909498220254505E-2</v>
      </c>
      <c r="D12" s="65">
        <v>3986</v>
      </c>
      <c r="E12" s="66">
        <v>0</v>
      </c>
      <c r="G12" s="67" t="s">
        <v>58</v>
      </c>
      <c r="H12" s="68">
        <v>4.8000000000000001E-2</v>
      </c>
      <c r="I12" s="46"/>
      <c r="K12" s="61">
        <f t="shared" si="0"/>
        <v>0.49582618431272252</v>
      </c>
      <c r="L12" s="61">
        <f t="shared" si="1"/>
        <v>-4.6456239097418918E-3</v>
      </c>
    </row>
    <row r="13" spans="1:12" ht="12" x14ac:dyDescent="0.2">
      <c r="A13" s="62" t="s">
        <v>59</v>
      </c>
      <c r="B13" s="63">
        <v>1.2543903662819869E-3</v>
      </c>
      <c r="C13" s="64">
        <v>3.5399593984191478E-2</v>
      </c>
      <c r="D13" s="65">
        <v>3986</v>
      </c>
      <c r="E13" s="66">
        <v>0</v>
      </c>
      <c r="G13" s="67" t="s">
        <v>59</v>
      </c>
      <c r="H13" s="68">
        <v>8.5000000000000006E-2</v>
      </c>
      <c r="I13" s="46"/>
      <c r="K13" s="61">
        <f t="shared" si="0"/>
        <v>2.3981454944589808</v>
      </c>
      <c r="L13" s="61">
        <f t="shared" si="1"/>
        <v>-3.0119888149447134E-3</v>
      </c>
    </row>
    <row r="14" spans="1:12" ht="12" x14ac:dyDescent="0.2">
      <c r="A14" s="62" t="s">
        <v>60</v>
      </c>
      <c r="B14" s="63">
        <v>1.0035122930255897E-3</v>
      </c>
      <c r="C14" s="64">
        <v>3.1666335844296144E-2</v>
      </c>
      <c r="D14" s="65">
        <v>3986</v>
      </c>
      <c r="E14" s="66">
        <v>0</v>
      </c>
      <c r="G14" s="67" t="s">
        <v>60</v>
      </c>
      <c r="H14" s="68">
        <v>6.7000000000000004E-2</v>
      </c>
      <c r="I14" s="46"/>
      <c r="K14" s="61">
        <f t="shared" si="0"/>
        <v>2.1136883346869277</v>
      </c>
      <c r="L14" s="61">
        <f t="shared" si="1"/>
        <v>-2.1232429278623087E-3</v>
      </c>
    </row>
    <row r="15" spans="1:12" ht="12" x14ac:dyDescent="0.2">
      <c r="A15" s="62" t="s">
        <v>61</v>
      </c>
      <c r="B15" s="63">
        <v>0.26342197691921726</v>
      </c>
      <c r="C15" s="64">
        <v>0.44054458264011676</v>
      </c>
      <c r="D15" s="65">
        <v>3986</v>
      </c>
      <c r="E15" s="66">
        <v>0</v>
      </c>
      <c r="G15" s="67" t="s">
        <v>61</v>
      </c>
      <c r="H15" s="68">
        <v>9.7000000000000003E-2</v>
      </c>
      <c r="I15" s="46"/>
      <c r="K15" s="61">
        <f t="shared" si="0"/>
        <v>0.16218124352059562</v>
      </c>
      <c r="L15" s="61">
        <f t="shared" si="1"/>
        <v>-5.8000785319014092E-2</v>
      </c>
    </row>
    <row r="16" spans="1:12" ht="12" x14ac:dyDescent="0.2">
      <c r="A16" s="62" t="s">
        <v>62</v>
      </c>
      <c r="B16" s="63">
        <v>0.23181133968891118</v>
      </c>
      <c r="C16" s="64">
        <v>0.42204209359343248</v>
      </c>
      <c r="D16" s="65">
        <v>3986</v>
      </c>
      <c r="E16" s="66">
        <v>0</v>
      </c>
      <c r="G16" s="67" t="s">
        <v>62</v>
      </c>
      <c r="H16" s="68">
        <v>4.2999999999999997E-2</v>
      </c>
      <c r="I16" s="46"/>
      <c r="K16" s="61">
        <f t="shared" si="0"/>
        <v>7.826734085249272E-2</v>
      </c>
      <c r="L16" s="61">
        <f t="shared" si="1"/>
        <v>-2.3618230877760705E-2</v>
      </c>
    </row>
    <row r="17" spans="1:12" ht="12" x14ac:dyDescent="0.2">
      <c r="A17" s="62" t="s">
        <v>64</v>
      </c>
      <c r="B17" s="63">
        <v>5.594581033617662E-2</v>
      </c>
      <c r="C17" s="64">
        <v>0.22984588382746407</v>
      </c>
      <c r="D17" s="65">
        <v>3986</v>
      </c>
      <c r="E17" s="66">
        <v>0</v>
      </c>
      <c r="G17" s="67" t="s">
        <v>64</v>
      </c>
      <c r="H17" s="68">
        <v>9.9000000000000005E-2</v>
      </c>
      <c r="I17" s="46"/>
      <c r="K17" s="61">
        <f t="shared" si="0"/>
        <v>0.406626228063654</v>
      </c>
      <c r="L17" s="61">
        <f t="shared" si="1"/>
        <v>-2.4097169507891265E-2</v>
      </c>
    </row>
    <row r="18" spans="1:12" ht="24" x14ac:dyDescent="0.2">
      <c r="A18" s="62" t="s">
        <v>65</v>
      </c>
      <c r="B18" s="69">
        <v>1.9957275697411412</v>
      </c>
      <c r="C18" s="70">
        <v>1.1076246945202466</v>
      </c>
      <c r="D18" s="65">
        <v>3986</v>
      </c>
      <c r="E18" s="66">
        <v>7</v>
      </c>
      <c r="G18" s="67" t="s">
        <v>65</v>
      </c>
      <c r="H18" s="68">
        <v>-1.7000000000000001E-2</v>
      </c>
      <c r="I18" s="46"/>
      <c r="K18" s="71"/>
      <c r="L18" s="61"/>
    </row>
    <row r="19" spans="1:12" ht="12" x14ac:dyDescent="0.2">
      <c r="A19" s="62" t="s">
        <v>66</v>
      </c>
      <c r="B19" s="63">
        <v>2.5087807325639743E-4</v>
      </c>
      <c r="C19" s="64">
        <v>1.5839131076431867E-2</v>
      </c>
      <c r="D19" s="65">
        <v>3986</v>
      </c>
      <c r="E19" s="66">
        <v>0</v>
      </c>
      <c r="G19" s="67" t="s">
        <v>66</v>
      </c>
      <c r="H19" s="68">
        <v>2.5000000000000001E-2</v>
      </c>
      <c r="I19" s="46"/>
      <c r="K19" s="61">
        <f t="shared" si="0"/>
        <v>1.5779734334895732</v>
      </c>
      <c r="L19" s="61">
        <f t="shared" si="1"/>
        <v>-3.9597827691080885E-4</v>
      </c>
    </row>
    <row r="20" spans="1:12" ht="12" x14ac:dyDescent="0.2">
      <c r="A20" s="62" t="s">
        <v>67</v>
      </c>
      <c r="B20" s="63">
        <v>7.275464124435525E-3</v>
      </c>
      <c r="C20" s="64">
        <v>8.499614212278829E-2</v>
      </c>
      <c r="D20" s="65">
        <v>3986</v>
      </c>
      <c r="E20" s="66">
        <v>0</v>
      </c>
      <c r="G20" s="67" t="s">
        <v>67</v>
      </c>
      <c r="H20" s="68">
        <v>8.5000000000000006E-2</v>
      </c>
      <c r="I20" s="46"/>
      <c r="K20" s="61">
        <f t="shared" ref="K20:K27" si="2">((1-B20)/C20)*H20</f>
        <v>0.99276959450138935</v>
      </c>
      <c r="L20" s="61">
        <f t="shared" ref="L20:L27" si="3">((0-B20)/C20)*H20</f>
        <v>-7.275794349391026E-3</v>
      </c>
    </row>
    <row r="21" spans="1:12" ht="12" x14ac:dyDescent="0.2">
      <c r="A21" s="62" t="s">
        <v>68</v>
      </c>
      <c r="B21" s="63">
        <v>0.20095333667837431</v>
      </c>
      <c r="C21" s="64">
        <v>0.40076350511433112</v>
      </c>
      <c r="D21" s="65">
        <v>3986</v>
      </c>
      <c r="E21" s="66">
        <v>0</v>
      </c>
      <c r="G21" s="67" t="s">
        <v>68</v>
      </c>
      <c r="H21" s="68">
        <v>2.4E-2</v>
      </c>
      <c r="I21" s="46"/>
      <c r="K21" s="61">
        <f t="shared" si="2"/>
        <v>4.7851462708033018E-2</v>
      </c>
      <c r="L21" s="61">
        <f t="shared" si="3"/>
        <v>-1.2034229710874238E-2</v>
      </c>
    </row>
    <row r="22" spans="1:12" ht="24" x14ac:dyDescent="0.2">
      <c r="A22" s="62" t="s">
        <v>69</v>
      </c>
      <c r="B22" s="63">
        <v>6.0210737581535374E-3</v>
      </c>
      <c r="C22" s="64">
        <v>7.7371327156438838E-2</v>
      </c>
      <c r="D22" s="65">
        <v>3986</v>
      </c>
      <c r="E22" s="66">
        <v>0</v>
      </c>
      <c r="G22" s="67" t="s">
        <v>69</v>
      </c>
      <c r="H22" s="68">
        <v>1.6E-2</v>
      </c>
      <c r="I22" s="46"/>
      <c r="K22" s="61">
        <f t="shared" si="2"/>
        <v>0.20554982581226205</v>
      </c>
      <c r="L22" s="61">
        <f t="shared" si="3"/>
        <v>-1.2451276677168828E-3</v>
      </c>
    </row>
    <row r="23" spans="1:12" ht="12" x14ac:dyDescent="0.2">
      <c r="A23" s="62" t="s">
        <v>149</v>
      </c>
      <c r="B23" s="63">
        <v>1.0035122930255897E-3</v>
      </c>
      <c r="C23" s="64">
        <v>3.1666335844295068E-2</v>
      </c>
      <c r="D23" s="65">
        <v>3986</v>
      </c>
      <c r="E23" s="66">
        <v>0</v>
      </c>
      <c r="G23" s="67" t="s">
        <v>149</v>
      </c>
      <c r="H23" s="68">
        <v>4.0000000000000001E-3</v>
      </c>
      <c r="I23" s="46"/>
      <c r="K23" s="61">
        <f t="shared" si="2"/>
        <v>0.12619034833952236</v>
      </c>
      <c r="L23" s="61">
        <f t="shared" si="3"/>
        <v>-1.2676077181267945E-4</v>
      </c>
    </row>
    <row r="24" spans="1:12" ht="12" x14ac:dyDescent="0.2">
      <c r="A24" s="62" t="s">
        <v>70</v>
      </c>
      <c r="B24" s="63">
        <v>4.666332162568991E-2</v>
      </c>
      <c r="C24" s="64">
        <v>0.21094316620130729</v>
      </c>
      <c r="D24" s="65">
        <v>3986</v>
      </c>
      <c r="E24" s="66">
        <v>0</v>
      </c>
      <c r="G24" s="67" t="s">
        <v>70</v>
      </c>
      <c r="H24" s="68">
        <v>8.0000000000000002E-3</v>
      </c>
      <c r="I24" s="46"/>
      <c r="K24" s="61">
        <f t="shared" si="2"/>
        <v>3.6155205045685979E-2</v>
      </c>
      <c r="L24" s="61">
        <f t="shared" si="3"/>
        <v>-1.7697021417098925E-3</v>
      </c>
    </row>
    <row r="25" spans="1:12" ht="12" x14ac:dyDescent="0.2">
      <c r="A25" s="62" t="s">
        <v>71</v>
      </c>
      <c r="B25" s="63">
        <v>2.5589563472152535E-2</v>
      </c>
      <c r="C25" s="64">
        <v>0.15792718215112037</v>
      </c>
      <c r="D25" s="65">
        <v>3986</v>
      </c>
      <c r="E25" s="66">
        <v>0</v>
      </c>
      <c r="G25" s="67" t="s">
        <v>71</v>
      </c>
      <c r="H25" s="68">
        <v>2E-3</v>
      </c>
      <c r="I25" s="46"/>
      <c r="K25" s="61">
        <f t="shared" si="2"/>
        <v>1.2339996487690574E-2</v>
      </c>
      <c r="L25" s="61">
        <f t="shared" si="3"/>
        <v>-3.2406787892493271E-4</v>
      </c>
    </row>
    <row r="26" spans="1:12" ht="12" x14ac:dyDescent="0.2">
      <c r="A26" s="62" t="s">
        <v>72</v>
      </c>
      <c r="B26" s="63">
        <v>0.50677370797792276</v>
      </c>
      <c r="C26" s="64">
        <v>0.50001684033989457</v>
      </c>
      <c r="D26" s="65">
        <v>3986</v>
      </c>
      <c r="E26" s="66">
        <v>0</v>
      </c>
      <c r="G26" s="67" t="s">
        <v>72</v>
      </c>
      <c r="H26" s="68">
        <v>-2.9000000000000001E-2</v>
      </c>
      <c r="I26" s="46"/>
      <c r="K26" s="61">
        <f t="shared" si="2"/>
        <v>-2.8606161462316274E-2</v>
      </c>
      <c r="L26" s="61">
        <f t="shared" si="3"/>
        <v>2.9391885124048261E-2</v>
      </c>
    </row>
    <row r="27" spans="1:12" ht="12" x14ac:dyDescent="0.2">
      <c r="A27" s="62" t="s">
        <v>73</v>
      </c>
      <c r="B27" s="63">
        <v>0.15303562468640242</v>
      </c>
      <c r="C27" s="64">
        <v>0.3600670051059246</v>
      </c>
      <c r="D27" s="65">
        <v>3986</v>
      </c>
      <c r="E27" s="66">
        <v>0</v>
      </c>
      <c r="G27" s="67" t="s">
        <v>73</v>
      </c>
      <c r="H27" s="68">
        <v>-0.01</v>
      </c>
      <c r="I27" s="46"/>
      <c r="K27" s="61">
        <f t="shared" si="2"/>
        <v>-2.3522410087656809E-2</v>
      </c>
      <c r="L27" s="61">
        <f t="shared" si="3"/>
        <v>4.2501985051749567E-3</v>
      </c>
    </row>
    <row r="28" spans="1:12" ht="24" x14ac:dyDescent="0.2">
      <c r="A28" s="62" t="s">
        <v>74</v>
      </c>
      <c r="B28" s="63">
        <v>5.1430005017561467E-2</v>
      </c>
      <c r="C28" s="64">
        <v>0.22090088671032398</v>
      </c>
      <c r="D28" s="65">
        <v>3986</v>
      </c>
      <c r="E28" s="66">
        <v>0</v>
      </c>
      <c r="G28" s="67" t="s">
        <v>74</v>
      </c>
      <c r="H28" s="68">
        <v>-1.0999999999999999E-2</v>
      </c>
      <c r="I28" s="46"/>
      <c r="K28" s="61">
        <f t="shared" si="0"/>
        <v>-4.7235074970476208E-2</v>
      </c>
      <c r="L28" s="61">
        <f t="shared" si="1"/>
        <v>2.5610130571138909E-3</v>
      </c>
    </row>
    <row r="29" spans="1:12" ht="12" x14ac:dyDescent="0.2">
      <c r="A29" s="62" t="s">
        <v>76</v>
      </c>
      <c r="B29" s="63">
        <v>7.5263421976919217E-4</v>
      </c>
      <c r="C29" s="64">
        <v>2.7427294546824656E-2</v>
      </c>
      <c r="D29" s="65">
        <v>3986</v>
      </c>
      <c r="E29" s="66">
        <v>0</v>
      </c>
      <c r="G29" s="67" t="s">
        <v>76</v>
      </c>
      <c r="H29" s="68">
        <v>1.0999999999999999E-2</v>
      </c>
      <c r="I29" s="46"/>
      <c r="K29" s="61">
        <f t="shared" si="0"/>
        <v>0.40075848548668047</v>
      </c>
      <c r="L29" s="61">
        <f t="shared" si="1"/>
        <v>-3.0185173398444419E-4</v>
      </c>
    </row>
    <row r="30" spans="1:12" ht="12" x14ac:dyDescent="0.2">
      <c r="A30" s="62" t="s">
        <v>77</v>
      </c>
      <c r="B30" s="63">
        <v>5.0175614651279475E-4</v>
      </c>
      <c r="C30" s="64">
        <v>2.2397103279423167E-2</v>
      </c>
      <c r="D30" s="65">
        <v>3986</v>
      </c>
      <c r="E30" s="66">
        <v>0</v>
      </c>
      <c r="G30" s="67" t="s">
        <v>77</v>
      </c>
      <c r="H30" s="68">
        <v>2.5999999999999999E-2</v>
      </c>
      <c r="I30" s="46"/>
      <c r="K30" s="61">
        <f t="shared" si="0"/>
        <v>1.1602819353905285</v>
      </c>
      <c r="L30" s="61">
        <f t="shared" si="1"/>
        <v>-5.8247085109966294E-4</v>
      </c>
    </row>
    <row r="31" spans="1:12" ht="12" x14ac:dyDescent="0.2">
      <c r="A31" s="62" t="s">
        <v>78</v>
      </c>
      <c r="B31" s="63">
        <v>1.0035122930255897E-3</v>
      </c>
      <c r="C31" s="64">
        <v>3.1666335844296081E-2</v>
      </c>
      <c r="D31" s="65">
        <v>3986</v>
      </c>
      <c r="E31" s="66">
        <v>0</v>
      </c>
      <c r="G31" s="67" t="s">
        <v>78</v>
      </c>
      <c r="H31" s="68">
        <v>9.0999999999999998E-2</v>
      </c>
      <c r="I31" s="46"/>
      <c r="K31" s="61">
        <f t="shared" ref="K31" si="4">((1-B31)/C31)*H31</f>
        <v>2.8708304247240419</v>
      </c>
      <c r="L31" s="61">
        <f t="shared" ref="L31" si="5">((0-B31)/C31)*H31</f>
        <v>-2.883807558738365E-3</v>
      </c>
    </row>
    <row r="32" spans="1:12" ht="12" x14ac:dyDescent="0.2">
      <c r="A32" s="62" t="s">
        <v>79</v>
      </c>
      <c r="B32" s="63">
        <v>1.2543903662819869E-3</v>
      </c>
      <c r="C32" s="64">
        <v>3.5399593984192596E-2</v>
      </c>
      <c r="D32" s="65">
        <v>3986</v>
      </c>
      <c r="E32" s="66">
        <v>0</v>
      </c>
      <c r="G32" s="67" t="s">
        <v>79</v>
      </c>
      <c r="H32" s="68">
        <v>3.9E-2</v>
      </c>
      <c r="I32" s="46"/>
      <c r="K32" s="61">
        <f t="shared" si="0"/>
        <v>1.1003255798105565</v>
      </c>
      <c r="L32" s="61">
        <f t="shared" si="1"/>
        <v>-1.3819713386216484E-3</v>
      </c>
    </row>
    <row r="33" spans="1:12" ht="24" x14ac:dyDescent="0.2">
      <c r="A33" s="62" t="s">
        <v>81</v>
      </c>
      <c r="B33" s="63">
        <v>3.7631710988459605E-2</v>
      </c>
      <c r="C33" s="64">
        <v>0.19032775227948759</v>
      </c>
      <c r="D33" s="65">
        <v>3986</v>
      </c>
      <c r="E33" s="66">
        <v>0</v>
      </c>
      <c r="G33" s="67" t="s">
        <v>81</v>
      </c>
      <c r="H33" s="68">
        <v>5.5E-2</v>
      </c>
      <c r="I33" s="46"/>
      <c r="K33" s="61">
        <f t="shared" si="0"/>
        <v>0.27810056737237698</v>
      </c>
      <c r="L33" s="61">
        <f t="shared" si="1"/>
        <v>-1.0874631153768652E-2</v>
      </c>
    </row>
    <row r="34" spans="1:12" ht="24" x14ac:dyDescent="0.2">
      <c r="A34" s="62" t="s">
        <v>82</v>
      </c>
      <c r="B34" s="63">
        <v>0.70396387355745105</v>
      </c>
      <c r="C34" s="64">
        <v>0.45656438108687009</v>
      </c>
      <c r="D34" s="65">
        <v>3986</v>
      </c>
      <c r="E34" s="66">
        <v>0</v>
      </c>
      <c r="G34" s="67" t="s">
        <v>82</v>
      </c>
      <c r="H34" s="68">
        <v>-8.9999999999999993E-3</v>
      </c>
      <c r="I34" s="46"/>
      <c r="K34" s="61">
        <f t="shared" si="0"/>
        <v>-5.8355956976766481E-3</v>
      </c>
      <c r="L34" s="61">
        <f t="shared" si="1"/>
        <v>1.3876848752271754E-2</v>
      </c>
    </row>
    <row r="35" spans="1:12" ht="24" x14ac:dyDescent="0.2">
      <c r="A35" s="62" t="s">
        <v>83</v>
      </c>
      <c r="B35" s="63">
        <v>0.2222779729051681</v>
      </c>
      <c r="C35" s="64">
        <v>0.41582911870305661</v>
      </c>
      <c r="D35" s="65">
        <v>3986</v>
      </c>
      <c r="E35" s="66">
        <v>0</v>
      </c>
      <c r="G35" s="67" t="s">
        <v>83</v>
      </c>
      <c r="H35" s="68">
        <v>-1.7000000000000001E-2</v>
      </c>
      <c r="I35" s="46"/>
      <c r="K35" s="61">
        <f t="shared" si="0"/>
        <v>-3.1794970255686811E-2</v>
      </c>
      <c r="L35" s="61">
        <f t="shared" si="1"/>
        <v>9.0872076279156482E-3</v>
      </c>
    </row>
    <row r="36" spans="1:12" ht="12" x14ac:dyDescent="0.2">
      <c r="A36" s="62" t="s">
        <v>84</v>
      </c>
      <c r="B36" s="63">
        <v>2.0070245860511794E-3</v>
      </c>
      <c r="C36" s="64">
        <v>4.4760463272280747E-2</v>
      </c>
      <c r="D36" s="65">
        <v>3986</v>
      </c>
      <c r="E36" s="66">
        <v>0</v>
      </c>
      <c r="G36" s="67" t="s">
        <v>84</v>
      </c>
      <c r="H36" s="68">
        <v>1E-3</v>
      </c>
      <c r="I36" s="46"/>
      <c r="K36" s="61">
        <f t="shared" si="0"/>
        <v>2.2296305767504996E-2</v>
      </c>
      <c r="L36" s="61">
        <f t="shared" si="1"/>
        <v>-4.4839227285077927E-5</v>
      </c>
    </row>
    <row r="37" spans="1:12" x14ac:dyDescent="0.2">
      <c r="A37" s="62" t="s">
        <v>85</v>
      </c>
      <c r="B37" s="63">
        <v>3.1359759157049673E-2</v>
      </c>
      <c r="C37" s="64">
        <v>0.17430991747122215</v>
      </c>
      <c r="D37" s="65">
        <v>3986</v>
      </c>
      <c r="E37" s="66">
        <v>0</v>
      </c>
      <c r="G37" s="67" t="s">
        <v>85</v>
      </c>
      <c r="H37" s="68">
        <v>-2.5000000000000001E-2</v>
      </c>
      <c r="I37" s="46"/>
      <c r="K37" s="61">
        <f t="shared" si="0"/>
        <v>-0.13892500422456869</v>
      </c>
      <c r="L37" s="61">
        <f t="shared" si="1"/>
        <v>4.497701509471921E-3</v>
      </c>
    </row>
    <row r="38" spans="1:12" ht="22.8" x14ac:dyDescent="0.2">
      <c r="A38" s="62" t="s">
        <v>86</v>
      </c>
      <c r="B38" s="63">
        <v>0.15178123432012042</v>
      </c>
      <c r="C38" s="64">
        <v>0.35885372828315365</v>
      </c>
      <c r="D38" s="65">
        <v>3986</v>
      </c>
      <c r="E38" s="66">
        <v>0</v>
      </c>
      <c r="G38" s="67" t="s">
        <v>86</v>
      </c>
      <c r="H38" s="68">
        <v>-1.4E-2</v>
      </c>
      <c r="I38" s="46"/>
      <c r="K38" s="61">
        <f t="shared" si="0"/>
        <v>-3.3091652067631004E-2</v>
      </c>
      <c r="L38" s="61">
        <f t="shared" si="1"/>
        <v>5.9214580008626902E-3</v>
      </c>
    </row>
    <row r="39" spans="1:12" ht="22.8" x14ac:dyDescent="0.2">
      <c r="A39" s="62" t="s">
        <v>88</v>
      </c>
      <c r="B39" s="63">
        <v>2.5087807325639737E-4</v>
      </c>
      <c r="C39" s="64">
        <v>1.5839131076432356E-2</v>
      </c>
      <c r="D39" s="65">
        <v>3986</v>
      </c>
      <c r="E39" s="66">
        <v>0</v>
      </c>
      <c r="G39" s="67" t="s">
        <v>88</v>
      </c>
      <c r="H39" s="68">
        <v>2.4E-2</v>
      </c>
      <c r="I39" s="46"/>
      <c r="K39" s="61">
        <f t="shared" si="0"/>
        <v>1.5148544961499435</v>
      </c>
      <c r="L39" s="61">
        <f t="shared" si="1"/>
        <v>-3.8013914583436464E-4</v>
      </c>
    </row>
    <row r="40" spans="1:12" ht="22.8" x14ac:dyDescent="0.2">
      <c r="A40" s="62" t="s">
        <v>89</v>
      </c>
      <c r="B40" s="63">
        <v>2.5087807325639737E-4</v>
      </c>
      <c r="C40" s="64">
        <v>1.5839131076432315E-2</v>
      </c>
      <c r="D40" s="65">
        <v>3986</v>
      </c>
      <c r="E40" s="66">
        <v>0</v>
      </c>
      <c r="G40" s="67" t="s">
        <v>89</v>
      </c>
      <c r="H40" s="68">
        <v>2.1000000000000001E-2</v>
      </c>
      <c r="I40" s="46"/>
      <c r="K40" s="61">
        <f t="shared" si="0"/>
        <v>1.3254976841312041</v>
      </c>
      <c r="L40" s="61">
        <f t="shared" si="1"/>
        <v>-3.3262175260506997E-4</v>
      </c>
    </row>
    <row r="41" spans="1:12" ht="22.8" x14ac:dyDescent="0.2">
      <c r="A41" s="62" t="s">
        <v>90</v>
      </c>
      <c r="B41" s="63">
        <v>8.0280983442047159E-3</v>
      </c>
      <c r="C41" s="64">
        <v>8.9250469955057213E-2</v>
      </c>
      <c r="D41" s="65">
        <v>3986</v>
      </c>
      <c r="E41" s="66">
        <v>0</v>
      </c>
      <c r="G41" s="67" t="s">
        <v>90</v>
      </c>
      <c r="H41" s="68">
        <v>2.5000000000000001E-2</v>
      </c>
      <c r="I41" s="46"/>
      <c r="K41" s="61">
        <f t="shared" si="0"/>
        <v>0.27786181466476051</v>
      </c>
      <c r="L41" s="61">
        <f t="shared" si="1"/>
        <v>-2.2487552021427252E-3</v>
      </c>
    </row>
    <row r="42" spans="1:12" ht="22.8" x14ac:dyDescent="0.2">
      <c r="A42" s="62" t="s">
        <v>91</v>
      </c>
      <c r="B42" s="63">
        <v>0.10260913196186654</v>
      </c>
      <c r="C42" s="64">
        <v>0.30348575712017073</v>
      </c>
      <c r="D42" s="65">
        <v>3986</v>
      </c>
      <c r="E42" s="66">
        <v>0</v>
      </c>
      <c r="G42" s="67" t="s">
        <v>91</v>
      </c>
      <c r="H42" s="68">
        <v>-1.4999999999999999E-2</v>
      </c>
      <c r="I42" s="46"/>
      <c r="K42" s="61">
        <f t="shared" si="0"/>
        <v>-4.4354183696475508E-2</v>
      </c>
      <c r="L42" s="61">
        <f t="shared" si="1"/>
        <v>5.0715295308522449E-3</v>
      </c>
    </row>
    <row r="43" spans="1:12" x14ac:dyDescent="0.2">
      <c r="A43" s="62" t="s">
        <v>92</v>
      </c>
      <c r="B43" s="63">
        <v>4.0642247867536375E-2</v>
      </c>
      <c r="C43" s="64">
        <v>0.19748478387167687</v>
      </c>
      <c r="D43" s="65">
        <v>3986</v>
      </c>
      <c r="E43" s="66">
        <v>0</v>
      </c>
      <c r="G43" s="67" t="s">
        <v>92</v>
      </c>
      <c r="H43" s="68">
        <v>-1.7000000000000001E-2</v>
      </c>
      <c r="I43" s="46"/>
      <c r="K43" s="61">
        <f t="shared" si="0"/>
        <v>-8.258399187275775E-2</v>
      </c>
      <c r="L43" s="61">
        <f t="shared" si="1"/>
        <v>3.4985896138563688E-3</v>
      </c>
    </row>
    <row r="44" spans="1:12" x14ac:dyDescent="0.2">
      <c r="A44" s="62" t="s">
        <v>94</v>
      </c>
      <c r="B44" s="63">
        <v>0.93201204214751632</v>
      </c>
      <c r="C44" s="64">
        <v>0.25175682010076333</v>
      </c>
      <c r="D44" s="65">
        <v>3986</v>
      </c>
      <c r="E44" s="66">
        <v>0</v>
      </c>
      <c r="G44" s="67" t="s">
        <v>94</v>
      </c>
      <c r="H44" s="68">
        <v>-0.14199999999999999</v>
      </c>
      <c r="I44" s="46"/>
      <c r="K44" s="61">
        <f t="shared" si="0"/>
        <v>-3.8347680158927339E-2</v>
      </c>
      <c r="L44" s="61">
        <f t="shared" si="1"/>
        <v>0.52568867819341358</v>
      </c>
    </row>
    <row r="45" spans="1:12" x14ac:dyDescent="0.2">
      <c r="A45" s="62" t="s">
        <v>95</v>
      </c>
      <c r="B45" s="63">
        <v>5.6447566482689407E-2</v>
      </c>
      <c r="C45" s="64">
        <v>0.23081292024259606</v>
      </c>
      <c r="D45" s="65">
        <v>3986</v>
      </c>
      <c r="E45" s="66">
        <v>0</v>
      </c>
      <c r="G45" s="67" t="s">
        <v>95</v>
      </c>
      <c r="H45" s="68">
        <v>0.14199999999999999</v>
      </c>
      <c r="I45" s="46"/>
      <c r="K45" s="61">
        <f t="shared" si="0"/>
        <v>0.58048936523411976</v>
      </c>
      <c r="L45" s="61">
        <f t="shared" si="1"/>
        <v>-3.4727494596563928E-2</v>
      </c>
    </row>
    <row r="46" spans="1:12" x14ac:dyDescent="0.2">
      <c r="A46" s="62" t="s">
        <v>96</v>
      </c>
      <c r="B46" s="63">
        <v>6.7737079779227292E-3</v>
      </c>
      <c r="C46" s="64">
        <v>8.2033609852575295E-2</v>
      </c>
      <c r="D46" s="65">
        <v>3986</v>
      </c>
      <c r="E46" s="66">
        <v>0</v>
      </c>
      <c r="G46" s="67" t="s">
        <v>96</v>
      </c>
      <c r="H46" s="68">
        <v>2.4E-2</v>
      </c>
      <c r="I46" s="46"/>
      <c r="K46" s="61">
        <f t="shared" si="0"/>
        <v>0.2905812757888957</v>
      </c>
      <c r="L46" s="61">
        <f t="shared" si="1"/>
        <v>-1.9817364097752424E-3</v>
      </c>
    </row>
    <row r="47" spans="1:12" x14ac:dyDescent="0.2">
      <c r="A47" s="62" t="s">
        <v>98</v>
      </c>
      <c r="B47" s="63">
        <v>4.7666833918715507E-3</v>
      </c>
      <c r="C47" s="64">
        <v>6.8885067874313144E-2</v>
      </c>
      <c r="D47" s="65">
        <v>3986</v>
      </c>
      <c r="E47" s="66">
        <v>0</v>
      </c>
      <c r="G47" s="67" t="s">
        <v>98</v>
      </c>
      <c r="H47" s="68">
        <v>1.4999999999999999E-2</v>
      </c>
      <c r="I47" s="46"/>
      <c r="K47" s="61">
        <f t="shared" si="0"/>
        <v>0.21671604906248018</v>
      </c>
      <c r="L47" s="61">
        <f t="shared" si="1"/>
        <v>-1.0379644396740922E-3</v>
      </c>
    </row>
    <row r="48" spans="1:12" x14ac:dyDescent="0.2">
      <c r="A48" s="62" t="s">
        <v>99</v>
      </c>
      <c r="B48" s="63">
        <v>1.2543903662819871E-3</v>
      </c>
      <c r="C48" s="64">
        <v>3.5399593984190611E-2</v>
      </c>
      <c r="D48" s="65">
        <v>3986</v>
      </c>
      <c r="E48" s="66">
        <v>0</v>
      </c>
      <c r="G48" s="67" t="s">
        <v>99</v>
      </c>
      <c r="H48" s="68">
        <v>-8.9999999999999993E-3</v>
      </c>
      <c r="I48" s="46"/>
      <c r="K48" s="61">
        <f t="shared" si="0"/>
        <v>-0.25392128764860417</v>
      </c>
      <c r="L48" s="61">
        <f t="shared" si="1"/>
        <v>3.1891646275885986E-4</v>
      </c>
    </row>
    <row r="49" spans="1:12" ht="22.8" x14ac:dyDescent="0.2">
      <c r="A49" s="62" t="s">
        <v>100</v>
      </c>
      <c r="B49" s="63">
        <v>2.6342197691921726E-2</v>
      </c>
      <c r="C49" s="64">
        <v>0.16017091658611834</v>
      </c>
      <c r="D49" s="65">
        <v>3986</v>
      </c>
      <c r="E49" s="66">
        <v>0</v>
      </c>
      <c r="G49" s="67" t="s">
        <v>100</v>
      </c>
      <c r="H49" s="68">
        <v>-1.9E-2</v>
      </c>
      <c r="I49" s="46"/>
      <c r="K49" s="61">
        <f t="shared" si="0"/>
        <v>-0.11549848523159914</v>
      </c>
      <c r="L49" s="61">
        <f t="shared" si="1"/>
        <v>3.1247979771496805E-3</v>
      </c>
    </row>
    <row r="50" spans="1:12" x14ac:dyDescent="0.2">
      <c r="A50" s="62" t="s">
        <v>101</v>
      </c>
      <c r="B50" s="63">
        <v>0.18665328650275967</v>
      </c>
      <c r="C50" s="64">
        <v>0.3896818361958459</v>
      </c>
      <c r="D50" s="65">
        <v>3986</v>
      </c>
      <c r="E50" s="66">
        <v>0</v>
      </c>
      <c r="G50" s="67" t="s">
        <v>101</v>
      </c>
      <c r="H50" s="68">
        <v>-4.1000000000000002E-2</v>
      </c>
      <c r="I50" s="46"/>
      <c r="K50" s="61">
        <f t="shared" si="0"/>
        <v>-8.5575493019970389E-2</v>
      </c>
      <c r="L50" s="61">
        <f t="shared" si="1"/>
        <v>1.9638546208161006E-2</v>
      </c>
    </row>
    <row r="51" spans="1:12" x14ac:dyDescent="0.2">
      <c r="A51" s="62" t="s">
        <v>102</v>
      </c>
      <c r="B51" s="63">
        <v>2.5087807325639738E-3</v>
      </c>
      <c r="C51" s="64">
        <v>5.0031137588507156E-2</v>
      </c>
      <c r="D51" s="65">
        <v>3986</v>
      </c>
      <c r="E51" s="66">
        <v>0</v>
      </c>
      <c r="G51" s="67" t="s">
        <v>102</v>
      </c>
      <c r="H51" s="68">
        <v>1E-3</v>
      </c>
      <c r="I51" s="46"/>
      <c r="K51" s="61">
        <f t="shared" si="0"/>
        <v>1.9937408329019756E-2</v>
      </c>
      <c r="L51" s="61">
        <f t="shared" si="1"/>
        <v>-5.0144387145421921E-5</v>
      </c>
    </row>
    <row r="52" spans="1:12" x14ac:dyDescent="0.2">
      <c r="A52" s="62" t="s">
        <v>103</v>
      </c>
      <c r="B52" s="63">
        <v>0.42950326141495232</v>
      </c>
      <c r="C52" s="64">
        <v>0.49506736711464971</v>
      </c>
      <c r="D52" s="65">
        <v>3986</v>
      </c>
      <c r="E52" s="66">
        <v>0</v>
      </c>
      <c r="G52" s="67" t="s">
        <v>103</v>
      </c>
      <c r="H52" s="68">
        <v>-4.5999999999999999E-2</v>
      </c>
      <c r="I52" s="46"/>
      <c r="K52" s="61">
        <f t="shared" si="0"/>
        <v>-5.3008644314127794E-2</v>
      </c>
      <c r="L52" s="61">
        <f t="shared" si="1"/>
        <v>3.9908003107206151E-2</v>
      </c>
    </row>
    <row r="53" spans="1:12" x14ac:dyDescent="0.2">
      <c r="A53" s="62" t="s">
        <v>150</v>
      </c>
      <c r="B53" s="63">
        <v>2.5087807325639743E-4</v>
      </c>
      <c r="C53" s="64">
        <v>1.583913107643194E-2</v>
      </c>
      <c r="D53" s="65">
        <v>3986</v>
      </c>
      <c r="E53" s="66">
        <v>0</v>
      </c>
      <c r="G53" s="67" t="s">
        <v>150</v>
      </c>
      <c r="H53" s="68">
        <v>-3.0000000000000001E-3</v>
      </c>
      <c r="I53" s="46"/>
      <c r="K53" s="61">
        <f t="shared" si="0"/>
        <v>-0.18935681201874791</v>
      </c>
      <c r="L53" s="61">
        <f t="shared" si="1"/>
        <v>4.7517393229296841E-5</v>
      </c>
    </row>
    <row r="54" spans="1:12" x14ac:dyDescent="0.2">
      <c r="A54" s="62" t="s">
        <v>104</v>
      </c>
      <c r="B54" s="63">
        <v>5.0175614651279475E-4</v>
      </c>
      <c r="C54" s="64">
        <v>2.2397103279423722E-2</v>
      </c>
      <c r="D54" s="65">
        <v>3986</v>
      </c>
      <c r="E54" s="66">
        <v>0</v>
      </c>
      <c r="G54" s="67" t="s">
        <v>104</v>
      </c>
      <c r="H54" s="68">
        <v>1.7000000000000001E-2</v>
      </c>
      <c r="I54" s="46"/>
      <c r="K54" s="61">
        <f t="shared" si="0"/>
        <v>0.75864588083224993</v>
      </c>
      <c r="L54" s="61">
        <f t="shared" si="1"/>
        <v>-3.8084632571900098E-4</v>
      </c>
    </row>
    <row r="55" spans="1:12" ht="22.8" x14ac:dyDescent="0.2">
      <c r="A55" s="62" t="s">
        <v>105</v>
      </c>
      <c r="B55" s="63">
        <v>1.2543903662819869E-3</v>
      </c>
      <c r="C55" s="64">
        <v>3.5399593984191215E-2</v>
      </c>
      <c r="D55" s="65">
        <v>3986</v>
      </c>
      <c r="E55" s="66">
        <v>0</v>
      </c>
      <c r="G55" s="67" t="s">
        <v>105</v>
      </c>
      <c r="H55" s="68">
        <v>6.5000000000000002E-2</v>
      </c>
      <c r="I55" s="46"/>
      <c r="K55" s="61">
        <f t="shared" si="0"/>
        <v>1.8338759663509989</v>
      </c>
      <c r="L55" s="61">
        <f t="shared" si="1"/>
        <v>-2.3032855643695038E-3</v>
      </c>
    </row>
    <row r="56" spans="1:12" x14ac:dyDescent="0.2">
      <c r="A56" s="62" t="s">
        <v>106</v>
      </c>
      <c r="B56" s="63">
        <v>7.6266934269944811E-2</v>
      </c>
      <c r="C56" s="64">
        <v>0.26545803411276919</v>
      </c>
      <c r="D56" s="65">
        <v>3986</v>
      </c>
      <c r="E56" s="66">
        <v>0</v>
      </c>
      <c r="G56" s="67" t="s">
        <v>106</v>
      </c>
      <c r="H56" s="68">
        <v>6.8000000000000005E-2</v>
      </c>
      <c r="I56" s="46"/>
      <c r="K56" s="61">
        <f t="shared" si="0"/>
        <v>0.23662440159170248</v>
      </c>
      <c r="L56" s="61">
        <f t="shared" si="1"/>
        <v>-1.9536615449179132E-2</v>
      </c>
    </row>
    <row r="57" spans="1:12" x14ac:dyDescent="0.2">
      <c r="A57" s="62" t="s">
        <v>107</v>
      </c>
      <c r="B57" s="63">
        <v>5.0175614651279475E-4</v>
      </c>
      <c r="C57" s="64">
        <v>2.2397103279423246E-2</v>
      </c>
      <c r="D57" s="65">
        <v>3986</v>
      </c>
      <c r="E57" s="66">
        <v>0</v>
      </c>
      <c r="G57" s="67" t="s">
        <v>107</v>
      </c>
      <c r="H57" s="68">
        <v>-3.0000000000000001E-3</v>
      </c>
      <c r="I57" s="46"/>
      <c r="K57" s="61">
        <f t="shared" si="0"/>
        <v>-0.13387868485275284</v>
      </c>
      <c r="L57" s="61">
        <f t="shared" si="1"/>
        <v>6.7208175126883953E-5</v>
      </c>
    </row>
    <row r="58" spans="1:12" x14ac:dyDescent="0.2">
      <c r="A58" s="62" t="s">
        <v>108</v>
      </c>
      <c r="B58" s="63">
        <v>0.27420973406924237</v>
      </c>
      <c r="C58" s="64">
        <v>0.44617115301447152</v>
      </c>
      <c r="D58" s="65">
        <v>3986</v>
      </c>
      <c r="E58" s="66">
        <v>0</v>
      </c>
      <c r="G58" s="67" t="s">
        <v>108</v>
      </c>
      <c r="H58" s="68">
        <v>4.9000000000000002E-2</v>
      </c>
      <c r="I58" s="46"/>
      <c r="K58" s="61">
        <f t="shared" si="0"/>
        <v>7.9708701000339249E-2</v>
      </c>
      <c r="L58" s="61">
        <f t="shared" si="1"/>
        <v>-3.0114625023633188E-2</v>
      </c>
    </row>
    <row r="59" spans="1:12" x14ac:dyDescent="0.2">
      <c r="A59" s="62" t="s">
        <v>151</v>
      </c>
      <c r="B59" s="63">
        <v>7.5263421976919217E-4</v>
      </c>
      <c r="C59" s="64">
        <v>2.7427294546824414E-2</v>
      </c>
      <c r="D59" s="65">
        <v>3986</v>
      </c>
      <c r="E59" s="66">
        <v>0</v>
      </c>
      <c r="G59" s="67" t="s">
        <v>151</v>
      </c>
      <c r="H59" s="68">
        <v>-4.0000000000000001E-3</v>
      </c>
      <c r="I59" s="46"/>
      <c r="K59" s="61">
        <f t="shared" si="0"/>
        <v>-0.14573035835879419</v>
      </c>
      <c r="L59" s="61">
        <f t="shared" si="1"/>
        <v>1.0976426690343524E-4</v>
      </c>
    </row>
    <row r="60" spans="1:12" x14ac:dyDescent="0.2">
      <c r="A60" s="62" t="s">
        <v>152</v>
      </c>
      <c r="B60" s="63">
        <v>2.5087807325639743E-4</v>
      </c>
      <c r="C60" s="64">
        <v>1.5839131076431978E-2</v>
      </c>
      <c r="D60" s="65">
        <v>3986</v>
      </c>
      <c r="E60" s="66">
        <v>0</v>
      </c>
      <c r="G60" s="67" t="s">
        <v>152</v>
      </c>
      <c r="H60" s="68">
        <v>-2E-3</v>
      </c>
      <c r="I60" s="46"/>
      <c r="K60" s="61">
        <f t="shared" si="0"/>
        <v>-0.12623787467916497</v>
      </c>
      <c r="L60" s="61">
        <f t="shared" si="1"/>
        <v>3.1678262152864484E-5</v>
      </c>
    </row>
    <row r="61" spans="1:12" x14ac:dyDescent="0.2">
      <c r="A61" s="62" t="s">
        <v>109</v>
      </c>
      <c r="B61" s="63">
        <v>0.28248871048670343</v>
      </c>
      <c r="C61" s="64">
        <v>0.45026625665270631</v>
      </c>
      <c r="D61" s="65">
        <v>3986</v>
      </c>
      <c r="E61" s="66">
        <v>0</v>
      </c>
      <c r="G61" s="67" t="s">
        <v>109</v>
      </c>
      <c r="H61" s="68">
        <v>-0.08</v>
      </c>
      <c r="I61" s="46"/>
      <c r="K61" s="61">
        <f t="shared" si="0"/>
        <v>-0.12748213376632722</v>
      </c>
      <c r="L61" s="61">
        <f t="shared" si="1"/>
        <v>5.0190518398910637E-2</v>
      </c>
    </row>
    <row r="62" spans="1:12" x14ac:dyDescent="0.2">
      <c r="A62" s="62" t="s">
        <v>153</v>
      </c>
      <c r="B62" s="63">
        <v>5.0175614651279475E-4</v>
      </c>
      <c r="C62" s="64">
        <v>2.2397103279423517E-2</v>
      </c>
      <c r="D62" s="65">
        <v>3986</v>
      </c>
      <c r="E62" s="66">
        <v>0</v>
      </c>
      <c r="G62" s="67" t="s">
        <v>153</v>
      </c>
      <c r="H62" s="68">
        <v>-1E-3</v>
      </c>
      <c r="I62" s="46"/>
      <c r="K62" s="61">
        <f t="shared" si="0"/>
        <v>-4.4626228284250405E-2</v>
      </c>
      <c r="L62" s="61">
        <f t="shared" si="1"/>
        <v>2.2402725042294378E-5</v>
      </c>
    </row>
    <row r="63" spans="1:12" x14ac:dyDescent="0.2">
      <c r="A63" s="62" t="s">
        <v>110</v>
      </c>
      <c r="B63" s="63">
        <v>0.36879076768690416</v>
      </c>
      <c r="C63" s="64">
        <v>0.48253761764938358</v>
      </c>
      <c r="D63" s="65">
        <v>3986</v>
      </c>
      <c r="E63" s="66">
        <v>0</v>
      </c>
      <c r="G63" s="67" t="s">
        <v>110</v>
      </c>
      <c r="H63" s="68">
        <v>8.1000000000000003E-2</v>
      </c>
      <c r="I63" s="46"/>
      <c r="K63" s="61">
        <f t="shared" si="0"/>
        <v>0.10595639789996811</v>
      </c>
      <c r="L63" s="61">
        <f t="shared" si="1"/>
        <v>-6.1906162525021124E-2</v>
      </c>
    </row>
    <row r="64" spans="1:12" x14ac:dyDescent="0.2">
      <c r="A64" s="62" t="s">
        <v>111</v>
      </c>
      <c r="B64" s="63">
        <v>5.0175614651279475E-4</v>
      </c>
      <c r="C64" s="64">
        <v>2.2397103279423049E-2</v>
      </c>
      <c r="D64" s="65">
        <v>3986</v>
      </c>
      <c r="E64" s="66">
        <v>0</v>
      </c>
      <c r="G64" s="67" t="s">
        <v>111</v>
      </c>
      <c r="H64" s="68">
        <v>-1E-3</v>
      </c>
      <c r="I64" s="46"/>
      <c r="K64" s="61">
        <f t="shared" si="0"/>
        <v>-4.4626228284251335E-2</v>
      </c>
      <c r="L64" s="61">
        <f t="shared" si="1"/>
        <v>2.2402725042294849E-5</v>
      </c>
    </row>
    <row r="65" spans="1:12" x14ac:dyDescent="0.2">
      <c r="A65" s="62" t="s">
        <v>112</v>
      </c>
      <c r="B65" s="63">
        <v>1.5052684395383843E-3</v>
      </c>
      <c r="C65" s="64">
        <v>3.8773441573889254E-2</v>
      </c>
      <c r="D65" s="65">
        <v>3986</v>
      </c>
      <c r="E65" s="66">
        <v>0</v>
      </c>
      <c r="G65" s="67" t="s">
        <v>112</v>
      </c>
      <c r="H65" s="68">
        <v>4.0000000000000001E-3</v>
      </c>
      <c r="I65" s="46"/>
      <c r="K65" s="61">
        <f t="shared" si="0"/>
        <v>0.1030081097812959</v>
      </c>
      <c r="L65" s="61">
        <f t="shared" si="1"/>
        <v>-1.5528860771049633E-4</v>
      </c>
    </row>
    <row r="66" spans="1:12" x14ac:dyDescent="0.2">
      <c r="A66" s="62" t="s">
        <v>113</v>
      </c>
      <c r="B66" s="63">
        <v>5.0175614651279475E-4</v>
      </c>
      <c r="C66" s="64">
        <v>2.2397103279423649E-2</v>
      </c>
      <c r="D66" s="65">
        <v>3986</v>
      </c>
      <c r="E66" s="66">
        <v>0</v>
      </c>
      <c r="G66" s="67" t="s">
        <v>113</v>
      </c>
      <c r="H66" s="68">
        <v>1.2E-2</v>
      </c>
      <c r="I66" s="46"/>
      <c r="K66" s="61">
        <f t="shared" si="0"/>
        <v>0.53551473941100169</v>
      </c>
      <c r="L66" s="61">
        <f t="shared" si="1"/>
        <v>-2.6883270050753099E-4</v>
      </c>
    </row>
    <row r="67" spans="1:12" x14ac:dyDescent="0.2">
      <c r="A67" s="62" t="s">
        <v>114</v>
      </c>
      <c r="B67" s="63">
        <v>0.34295032614149523</v>
      </c>
      <c r="C67" s="64">
        <v>0.47475461644731193</v>
      </c>
      <c r="D67" s="65">
        <v>3986</v>
      </c>
      <c r="E67" s="66">
        <v>0</v>
      </c>
      <c r="G67" s="67" t="s">
        <v>114</v>
      </c>
      <c r="H67" s="68">
        <v>-7.0000000000000001E-3</v>
      </c>
      <c r="I67" s="46"/>
      <c r="K67" s="61">
        <f t="shared" si="0"/>
        <v>-9.6878420086305098E-3</v>
      </c>
      <c r="L67" s="61">
        <f t="shared" si="1"/>
        <v>5.0566170392508233E-3</v>
      </c>
    </row>
    <row r="68" spans="1:12" x14ac:dyDescent="0.2">
      <c r="A68" s="62" t="s">
        <v>115</v>
      </c>
      <c r="B68" s="63">
        <v>2.2579026593075764E-3</v>
      </c>
      <c r="C68" s="64">
        <v>4.7469673013161177E-2</v>
      </c>
      <c r="D68" s="65">
        <v>3986</v>
      </c>
      <c r="E68" s="66">
        <v>0</v>
      </c>
      <c r="G68" s="67" t="s">
        <v>115</v>
      </c>
      <c r="H68" s="68">
        <v>-6.0000000000000001E-3</v>
      </c>
      <c r="I68" s="46"/>
      <c r="K68" s="61">
        <f t="shared" si="0"/>
        <v>-0.12611109797163306</v>
      </c>
      <c r="L68" s="61">
        <f t="shared" si="1"/>
        <v>2.8539096850507855E-4</v>
      </c>
    </row>
    <row r="69" spans="1:12" x14ac:dyDescent="0.2">
      <c r="A69" s="62" t="s">
        <v>154</v>
      </c>
      <c r="B69" s="63">
        <v>2.5087807325639743E-4</v>
      </c>
      <c r="C69" s="64">
        <v>1.5839131076432034E-2</v>
      </c>
      <c r="D69" s="65">
        <v>3986</v>
      </c>
      <c r="E69" s="66">
        <v>0</v>
      </c>
      <c r="G69" s="67" t="s">
        <v>154</v>
      </c>
      <c r="H69" s="68">
        <v>-3.0000000000000001E-3</v>
      </c>
      <c r="I69" s="46"/>
      <c r="K69" s="61">
        <f t="shared" si="0"/>
        <v>-0.1893568120187468</v>
      </c>
      <c r="L69" s="61">
        <f t="shared" si="1"/>
        <v>4.7517393229296563E-5</v>
      </c>
    </row>
    <row r="70" spans="1:12" x14ac:dyDescent="0.2">
      <c r="A70" s="62" t="s">
        <v>116</v>
      </c>
      <c r="B70" s="63">
        <v>2.5087807325639737E-4</v>
      </c>
      <c r="C70" s="64">
        <v>1.5839131076432211E-2</v>
      </c>
      <c r="D70" s="65">
        <v>3986</v>
      </c>
      <c r="E70" s="66">
        <v>0</v>
      </c>
      <c r="G70" s="67" t="s">
        <v>116</v>
      </c>
      <c r="H70" s="68">
        <v>7.0000000000000001E-3</v>
      </c>
      <c r="I70" s="46"/>
      <c r="K70" s="61">
        <f t="shared" si="0"/>
        <v>0.44183256137707083</v>
      </c>
      <c r="L70" s="61">
        <f t="shared" si="1"/>
        <v>-1.1087391753502404E-4</v>
      </c>
    </row>
    <row r="71" spans="1:12" x14ac:dyDescent="0.2">
      <c r="A71" s="62" t="s">
        <v>117</v>
      </c>
      <c r="B71" s="63">
        <v>2.9854490717511287E-2</v>
      </c>
      <c r="C71" s="64">
        <v>0.17020713309594601</v>
      </c>
      <c r="D71" s="65">
        <v>3986</v>
      </c>
      <c r="E71" s="66">
        <v>0</v>
      </c>
      <c r="G71" s="67" t="s">
        <v>117</v>
      </c>
      <c r="H71" s="68">
        <v>0.05</v>
      </c>
      <c r="I71" s="46"/>
      <c r="K71" s="61">
        <f t="shared" ref="K71:K82" si="6">((1-B71)/C71)*H71</f>
        <v>0.28498967453250512</v>
      </c>
      <c r="L71" s="61">
        <f t="shared" ref="L71:L82" si="7">((0-B71)/C71)*H71</f>
        <v>-8.7700468759679615E-3</v>
      </c>
    </row>
    <row r="72" spans="1:12" x14ac:dyDescent="0.2">
      <c r="A72" s="62" t="s">
        <v>118</v>
      </c>
      <c r="B72" s="63">
        <v>0.84295032614149523</v>
      </c>
      <c r="C72" s="64">
        <v>0.36389324622211472</v>
      </c>
      <c r="D72" s="65">
        <v>3986</v>
      </c>
      <c r="E72" s="66">
        <v>0</v>
      </c>
      <c r="G72" s="67" t="s">
        <v>118</v>
      </c>
      <c r="H72" s="68">
        <v>-1.2E-2</v>
      </c>
      <c r="I72" s="46"/>
      <c r="K72" s="61">
        <f t="shared" si="6"/>
        <v>-5.1789806649825245E-3</v>
      </c>
      <c r="L72" s="61">
        <f t="shared" si="7"/>
        <v>2.7797723697030804E-2</v>
      </c>
    </row>
    <row r="73" spans="1:12" ht="22.8" x14ac:dyDescent="0.2">
      <c r="A73" s="62" t="s">
        <v>119</v>
      </c>
      <c r="B73" s="63">
        <v>0.10938283993978927</v>
      </c>
      <c r="C73" s="64">
        <v>0.31215810176644659</v>
      </c>
      <c r="D73" s="65">
        <v>3986</v>
      </c>
      <c r="E73" s="66">
        <v>0</v>
      </c>
      <c r="G73" s="67" t="s">
        <v>119</v>
      </c>
      <c r="H73" s="68">
        <v>-1.2E-2</v>
      </c>
      <c r="I73" s="46"/>
      <c r="K73" s="61">
        <f t="shared" si="6"/>
        <v>-3.4237156941448639E-2</v>
      </c>
      <c r="L73" s="61">
        <f t="shared" si="7"/>
        <v>4.2049015285835515E-3</v>
      </c>
    </row>
    <row r="74" spans="1:12" x14ac:dyDescent="0.2">
      <c r="A74" s="62" t="s">
        <v>120</v>
      </c>
      <c r="B74" s="63">
        <v>7.526342197691922E-3</v>
      </c>
      <c r="C74" s="64">
        <v>8.6438248617774827E-2</v>
      </c>
      <c r="D74" s="65">
        <v>3986</v>
      </c>
      <c r="E74" s="66">
        <v>0</v>
      </c>
      <c r="G74" s="67" t="s">
        <v>120</v>
      </c>
      <c r="H74" s="68">
        <v>-1E-3</v>
      </c>
      <c r="I74" s="46"/>
      <c r="K74" s="61">
        <f t="shared" si="6"/>
        <v>-1.1481880691393597E-2</v>
      </c>
      <c r="L74" s="61">
        <f t="shared" si="7"/>
        <v>8.7071896041913025E-5</v>
      </c>
    </row>
    <row r="75" spans="1:12" x14ac:dyDescent="0.2">
      <c r="A75" s="62" t="s">
        <v>121</v>
      </c>
      <c r="B75" s="63">
        <v>9.2824887104867027E-3</v>
      </c>
      <c r="C75" s="64">
        <v>9.5909498220257919E-2</v>
      </c>
      <c r="D75" s="65">
        <v>3986</v>
      </c>
      <c r="E75" s="66">
        <v>0</v>
      </c>
      <c r="G75" s="67" t="s">
        <v>121</v>
      </c>
      <c r="H75" s="68">
        <v>-2E-3</v>
      </c>
      <c r="I75" s="46"/>
      <c r="K75" s="61">
        <f t="shared" si="6"/>
        <v>-2.0659424346362702E-2</v>
      </c>
      <c r="L75" s="61">
        <f t="shared" si="7"/>
        <v>1.9356766290590528E-4</v>
      </c>
    </row>
    <row r="76" spans="1:12" x14ac:dyDescent="0.2">
      <c r="A76" s="62" t="s">
        <v>122</v>
      </c>
      <c r="B76" s="69">
        <v>1.6973908680381289</v>
      </c>
      <c r="C76" s="70">
        <v>9.0651282550114018</v>
      </c>
      <c r="D76" s="65">
        <v>3986</v>
      </c>
      <c r="E76" s="66">
        <v>0</v>
      </c>
      <c r="G76" s="67" t="s">
        <v>122</v>
      </c>
      <c r="H76" s="68">
        <v>5.0000000000000001E-3</v>
      </c>
      <c r="I76" s="46"/>
      <c r="K76" s="71"/>
      <c r="L76" s="61"/>
    </row>
    <row r="77" spans="1:12" x14ac:dyDescent="0.2">
      <c r="A77" s="72" t="s">
        <v>136</v>
      </c>
      <c r="B77" s="73">
        <v>0.82007528230865756</v>
      </c>
      <c r="C77" s="74">
        <v>0.38412473710376116</v>
      </c>
      <c r="D77" s="65">
        <v>3986</v>
      </c>
      <c r="E77" s="66">
        <v>1</v>
      </c>
      <c r="G77" s="67" t="s">
        <v>123</v>
      </c>
      <c r="H77" s="68">
        <v>-8.5999999999999993E-2</v>
      </c>
      <c r="I77" s="46"/>
      <c r="K77" s="61">
        <f t="shared" si="6"/>
        <v>-4.0282554667328503E-2</v>
      </c>
      <c r="L77" s="61">
        <f t="shared" si="7"/>
        <v>0.18360305251440676</v>
      </c>
    </row>
    <row r="78" spans="1:12" x14ac:dyDescent="0.2">
      <c r="A78" s="72" t="s">
        <v>137</v>
      </c>
      <c r="B78" s="73">
        <v>0.17089084065244667</v>
      </c>
      <c r="C78" s="74">
        <v>0.37641355081020217</v>
      </c>
      <c r="D78" s="65">
        <v>3986</v>
      </c>
      <c r="E78" s="66">
        <v>1</v>
      </c>
      <c r="G78" s="67" t="s">
        <v>124</v>
      </c>
      <c r="H78" s="68">
        <v>7.0999999999999994E-2</v>
      </c>
      <c r="I78" s="46"/>
      <c r="K78" s="61">
        <f t="shared" si="6"/>
        <v>0.15638849926356257</v>
      </c>
      <c r="L78" s="61">
        <f t="shared" si="7"/>
        <v>-3.2233828086708875E-2</v>
      </c>
    </row>
    <row r="79" spans="1:12" x14ac:dyDescent="0.2">
      <c r="A79" s="72" t="s">
        <v>138</v>
      </c>
      <c r="B79" s="73">
        <v>8.2810539523212046E-3</v>
      </c>
      <c r="C79" s="74">
        <v>9.0622723959062026E-2</v>
      </c>
      <c r="D79" s="65">
        <v>3986</v>
      </c>
      <c r="E79" s="66">
        <v>1</v>
      </c>
      <c r="G79" s="67" t="s">
        <v>125</v>
      </c>
      <c r="H79" s="68">
        <v>4.2999999999999997E-2</v>
      </c>
      <c r="I79" s="46"/>
      <c r="K79" s="61">
        <f t="shared" si="6"/>
        <v>0.47056535951528206</v>
      </c>
      <c r="L79" s="61">
        <f t="shared" si="7"/>
        <v>-3.929316008098256E-3</v>
      </c>
    </row>
    <row r="80" spans="1:12" x14ac:dyDescent="0.2">
      <c r="A80" s="62" t="s">
        <v>168</v>
      </c>
      <c r="B80" s="73">
        <v>7.5282308657465501E-4</v>
      </c>
      <c r="C80" s="74">
        <v>2.7427291954820333E-2</v>
      </c>
      <c r="D80" s="65">
        <v>3986</v>
      </c>
      <c r="E80" s="66">
        <v>1</v>
      </c>
      <c r="G80" s="67" t="s">
        <v>155</v>
      </c>
      <c r="H80" s="68">
        <v>8.6999999999999994E-2</v>
      </c>
      <c r="I80" s="46"/>
      <c r="K80" s="61">
        <f t="shared" si="6"/>
        <v>3.1696349947589084</v>
      </c>
      <c r="L80" s="61">
        <f t="shared" si="7"/>
        <v>-2.3879721206119353E-3</v>
      </c>
    </row>
    <row r="81" spans="1:12" x14ac:dyDescent="0.2">
      <c r="A81" s="62" t="s">
        <v>169</v>
      </c>
      <c r="B81" s="73">
        <v>0.99874529485570884</v>
      </c>
      <c r="C81" s="74">
        <v>3.5399588405685939E-2</v>
      </c>
      <c r="D81" s="65">
        <v>3986</v>
      </c>
      <c r="E81" s="66">
        <v>1</v>
      </c>
      <c r="G81" s="67" t="s">
        <v>156</v>
      </c>
      <c r="H81" s="68">
        <v>2E-3</v>
      </c>
      <c r="I81" s="46"/>
      <c r="K81" s="61">
        <f t="shared" si="6"/>
        <v>7.0888120500837488E-5</v>
      </c>
      <c r="L81" s="61">
        <f t="shared" si="7"/>
        <v>-5.642694391866368E-2</v>
      </c>
    </row>
    <row r="82" spans="1:12" x14ac:dyDescent="0.2">
      <c r="A82" s="62" t="s">
        <v>170</v>
      </c>
      <c r="B82" s="73">
        <v>1.0037641154328734E-3</v>
      </c>
      <c r="C82" s="74">
        <v>3.1666331853144047E-2</v>
      </c>
      <c r="D82" s="65">
        <v>3986</v>
      </c>
      <c r="E82" s="66">
        <v>1</v>
      </c>
      <c r="G82" s="67" t="s">
        <v>157</v>
      </c>
      <c r="H82" s="68">
        <v>-2E-3</v>
      </c>
      <c r="I82" s="46"/>
      <c r="K82" s="61">
        <f t="shared" si="6"/>
        <v>-6.3095166217389337E-2</v>
      </c>
      <c r="L82" s="61">
        <f t="shared" si="7"/>
        <v>6.3396298635909934E-5</v>
      </c>
    </row>
    <row r="83" spans="1:12" x14ac:dyDescent="0.2">
      <c r="A83" s="62" t="s">
        <v>171</v>
      </c>
      <c r="B83" s="73">
        <v>2.509410288582183E-4</v>
      </c>
      <c r="C83" s="74">
        <v>1.5839130577725836E-2</v>
      </c>
      <c r="D83" s="65">
        <v>3986</v>
      </c>
      <c r="E83" s="66">
        <v>1</v>
      </c>
      <c r="G83" s="67" t="s">
        <v>158</v>
      </c>
      <c r="H83" s="68">
        <v>0</v>
      </c>
      <c r="I83" s="46"/>
      <c r="K83" s="61">
        <f t="shared" ref="K83:K102" si="8">((1-B83)/C83)*H83</f>
        <v>0</v>
      </c>
      <c r="L83" s="61">
        <f t="shared" ref="L83:L102" si="9">((0-B83)/C83)*H83</f>
        <v>0</v>
      </c>
    </row>
    <row r="84" spans="1:12" x14ac:dyDescent="0.2">
      <c r="A84" s="72" t="s">
        <v>139</v>
      </c>
      <c r="B84" s="73">
        <v>0.54139488208730557</v>
      </c>
      <c r="C84" s="74">
        <v>0.49834603339209754</v>
      </c>
      <c r="D84" s="65">
        <v>3986</v>
      </c>
      <c r="E84" s="66">
        <v>0</v>
      </c>
      <c r="G84" s="67" t="s">
        <v>126</v>
      </c>
      <c r="H84" s="68">
        <v>-1.9E-2</v>
      </c>
      <c r="K84" s="61">
        <f t="shared" si="8"/>
        <v>-1.7484833141002316E-2</v>
      </c>
      <c r="L84" s="61">
        <f t="shared" si="9"/>
        <v>2.0641285513283914E-2</v>
      </c>
    </row>
    <row r="85" spans="1:12" x14ac:dyDescent="0.2">
      <c r="A85" s="72" t="s">
        <v>140</v>
      </c>
      <c r="B85" s="73">
        <v>0.38886101354741598</v>
      </c>
      <c r="C85" s="74">
        <v>0.48755282929694571</v>
      </c>
      <c r="D85" s="65">
        <v>3986</v>
      </c>
      <c r="E85" s="66">
        <v>0</v>
      </c>
      <c r="G85" s="67" t="s">
        <v>127</v>
      </c>
      <c r="H85" s="68">
        <v>2E-3</v>
      </c>
      <c r="K85" s="61">
        <f t="shared" si="8"/>
        <v>2.5069651932236774E-3</v>
      </c>
      <c r="L85" s="61">
        <f t="shared" si="9"/>
        <v>-1.5951543717145731E-3</v>
      </c>
    </row>
    <row r="86" spans="1:12" x14ac:dyDescent="0.2">
      <c r="A86" s="72" t="s">
        <v>141</v>
      </c>
      <c r="B86" s="73">
        <v>6.4475664826894125E-2</v>
      </c>
      <c r="C86" s="74">
        <v>0.24562917145952712</v>
      </c>
      <c r="D86" s="65">
        <v>3986</v>
      </c>
      <c r="E86" s="66">
        <v>0</v>
      </c>
      <c r="G86" s="67" t="s">
        <v>128</v>
      </c>
      <c r="H86" s="68">
        <v>2.1999999999999999E-2</v>
      </c>
      <c r="K86" s="61">
        <f t="shared" si="8"/>
        <v>8.3791087400217831E-2</v>
      </c>
      <c r="L86" s="61">
        <f t="shared" si="9"/>
        <v>-5.7748215236942827E-3</v>
      </c>
    </row>
    <row r="87" spans="1:12" x14ac:dyDescent="0.2">
      <c r="A87" s="72" t="s">
        <v>142</v>
      </c>
      <c r="B87" s="73">
        <v>5.2684395383843447E-3</v>
      </c>
      <c r="C87" s="74">
        <v>7.2401644909625973E-2</v>
      </c>
      <c r="D87" s="65">
        <v>3986</v>
      </c>
      <c r="E87" s="66">
        <v>0</v>
      </c>
      <c r="G87" s="67" t="s">
        <v>129</v>
      </c>
      <c r="H87" s="68">
        <v>3.7999999999999999E-2</v>
      </c>
      <c r="K87" s="61">
        <f t="shared" si="8"/>
        <v>0.52208481374593496</v>
      </c>
      <c r="L87" s="61">
        <f t="shared" si="9"/>
        <v>-2.765140249347953E-3</v>
      </c>
    </row>
    <row r="88" spans="1:12" x14ac:dyDescent="0.2">
      <c r="A88" s="62" t="s">
        <v>143</v>
      </c>
      <c r="B88" s="73">
        <v>0.92722710163111666</v>
      </c>
      <c r="C88" s="74">
        <v>0.25976336083419216</v>
      </c>
      <c r="D88" s="65">
        <v>3986</v>
      </c>
      <c r="E88" s="66">
        <v>1</v>
      </c>
      <c r="G88" s="67" t="s">
        <v>130</v>
      </c>
      <c r="H88" s="68">
        <v>-4.3999999999999997E-2</v>
      </c>
      <c r="K88" s="61">
        <f t="shared" si="8"/>
        <v>-1.2326632662697644E-2</v>
      </c>
      <c r="L88" s="61">
        <f t="shared" si="9"/>
        <v>0.15705830237471646</v>
      </c>
    </row>
    <row r="89" spans="1:12" x14ac:dyDescent="0.2">
      <c r="A89" s="62" t="s">
        <v>144</v>
      </c>
      <c r="B89" s="73">
        <v>6.7503136762860724E-2</v>
      </c>
      <c r="C89" s="74">
        <v>0.25089133761458576</v>
      </c>
      <c r="D89" s="65">
        <v>3986</v>
      </c>
      <c r="E89" s="66">
        <v>1</v>
      </c>
      <c r="G89" s="67" t="s">
        <v>131</v>
      </c>
      <c r="H89" s="68">
        <v>4.1000000000000002E-2</v>
      </c>
      <c r="K89" s="61">
        <f t="shared" si="8"/>
        <v>0.15238617545040362</v>
      </c>
      <c r="L89" s="61">
        <f t="shared" si="9"/>
        <v>-1.1031184390785405E-2</v>
      </c>
    </row>
    <row r="90" spans="1:12" x14ac:dyDescent="0.2">
      <c r="A90" s="62" t="s">
        <v>145</v>
      </c>
      <c r="B90" s="73">
        <v>5.018820577164366E-3</v>
      </c>
      <c r="C90" s="74">
        <v>7.0665635334148047E-2</v>
      </c>
      <c r="D90" s="65">
        <v>3986</v>
      </c>
      <c r="E90" s="66">
        <v>1</v>
      </c>
      <c r="G90" s="67" t="s">
        <v>132</v>
      </c>
      <c r="H90" s="68">
        <v>1.7999999999999999E-2</v>
      </c>
      <c r="K90" s="61">
        <f t="shared" si="8"/>
        <v>0.25344230112591204</v>
      </c>
      <c r="L90" s="61">
        <f t="shared" si="9"/>
        <v>-1.2783974836111578E-3</v>
      </c>
    </row>
    <row r="91" spans="1:12" x14ac:dyDescent="0.2">
      <c r="A91" s="62" t="s">
        <v>172</v>
      </c>
      <c r="B91" s="73">
        <v>2.509410288582183E-4</v>
      </c>
      <c r="C91" s="74">
        <v>1.583913057772578E-2</v>
      </c>
      <c r="D91" s="65">
        <v>3986</v>
      </c>
      <c r="E91" s="66">
        <v>1</v>
      </c>
      <c r="G91" s="67" t="s">
        <v>159</v>
      </c>
      <c r="H91" s="68">
        <v>-1E-3</v>
      </c>
      <c r="K91" s="61">
        <f t="shared" si="8"/>
        <v>-6.3118935352238767E-2</v>
      </c>
      <c r="L91" s="61">
        <f t="shared" si="9"/>
        <v>1.5843106263112141E-5</v>
      </c>
    </row>
    <row r="92" spans="1:12" x14ac:dyDescent="0.2">
      <c r="A92" s="62" t="s">
        <v>177</v>
      </c>
      <c r="B92" s="73">
        <v>0.70070245860511793</v>
      </c>
      <c r="C92" s="74">
        <v>0.45800780571057786</v>
      </c>
      <c r="D92" s="65">
        <v>3986</v>
      </c>
      <c r="E92" s="66">
        <v>0</v>
      </c>
      <c r="G92" s="67" t="s">
        <v>160</v>
      </c>
      <c r="H92" s="68">
        <v>-6.5000000000000002E-2</v>
      </c>
      <c r="K92" s="61">
        <f t="shared" si="8"/>
        <v>-4.2476001387104806E-2</v>
      </c>
      <c r="L92" s="61">
        <f t="shared" si="9"/>
        <v>9.9442977262517801E-2</v>
      </c>
    </row>
    <row r="93" spans="1:12" x14ac:dyDescent="0.2">
      <c r="A93" s="62" t="s">
        <v>178</v>
      </c>
      <c r="B93" s="73">
        <v>0.27922729553437031</v>
      </c>
      <c r="C93" s="74">
        <v>0.44867573726143212</v>
      </c>
      <c r="D93" s="65">
        <v>3986</v>
      </c>
      <c r="E93" s="66">
        <v>0</v>
      </c>
      <c r="G93" s="67" t="s">
        <v>161</v>
      </c>
      <c r="H93" s="68">
        <v>5.0999999999999997E-2</v>
      </c>
      <c r="K93" s="61">
        <f t="shared" si="8"/>
        <v>8.1928673371362462E-2</v>
      </c>
      <c r="L93" s="61">
        <f t="shared" si="9"/>
        <v>-3.1739162360712295E-2</v>
      </c>
    </row>
    <row r="94" spans="1:12" x14ac:dyDescent="0.2">
      <c r="A94" s="62" t="s">
        <v>179</v>
      </c>
      <c r="B94" s="73">
        <v>1.9568489713998997E-2</v>
      </c>
      <c r="C94" s="74">
        <v>0.13852934118612781</v>
      </c>
      <c r="D94" s="65">
        <v>3986</v>
      </c>
      <c r="E94" s="66">
        <v>0</v>
      </c>
      <c r="G94" s="67" t="s">
        <v>162</v>
      </c>
      <c r="H94" s="68">
        <v>4.5999999999999999E-2</v>
      </c>
      <c r="K94" s="61">
        <f t="shared" si="8"/>
        <v>0.32556171195934552</v>
      </c>
      <c r="L94" s="61">
        <f t="shared" si="9"/>
        <v>-6.497905202873324E-3</v>
      </c>
    </row>
    <row r="95" spans="1:12" x14ac:dyDescent="0.2">
      <c r="A95" s="62" t="s">
        <v>180</v>
      </c>
      <c r="B95" s="73">
        <v>5.0175614651279475E-4</v>
      </c>
      <c r="C95" s="74">
        <v>2.239710327942351E-2</v>
      </c>
      <c r="D95" s="65">
        <v>3986</v>
      </c>
      <c r="E95" s="66">
        <v>0</v>
      </c>
      <c r="G95" s="67" t="s">
        <v>163</v>
      </c>
      <c r="H95" s="68">
        <v>7.0000000000000001E-3</v>
      </c>
      <c r="K95" s="61">
        <f t="shared" si="8"/>
        <v>0.3123835979897529</v>
      </c>
      <c r="L95" s="61">
        <f t="shared" si="9"/>
        <v>-1.5681907529606069E-4</v>
      </c>
    </row>
    <row r="96" spans="1:12" x14ac:dyDescent="0.2">
      <c r="A96" s="62" t="s">
        <v>173</v>
      </c>
      <c r="B96" s="73">
        <v>0.82710163111668755</v>
      </c>
      <c r="C96" s="74">
        <v>0.37815938824892831</v>
      </c>
      <c r="D96" s="65">
        <v>3986</v>
      </c>
      <c r="E96" s="66">
        <v>1</v>
      </c>
      <c r="G96" s="67" t="s">
        <v>164</v>
      </c>
      <c r="H96" s="68">
        <v>-3.4000000000000002E-2</v>
      </c>
      <c r="K96" s="61">
        <f t="shared" si="8"/>
        <v>-1.5545150337938974E-2</v>
      </c>
      <c r="L96" s="61">
        <f t="shared" si="9"/>
        <v>7.4364028321983813E-2</v>
      </c>
    </row>
    <row r="97" spans="1:12" x14ac:dyDescent="0.2">
      <c r="A97" s="62" t="s">
        <v>174</v>
      </c>
      <c r="B97" s="73">
        <v>0.16863237139272272</v>
      </c>
      <c r="C97" s="74">
        <v>0.37442688833895071</v>
      </c>
      <c r="D97" s="65">
        <v>3986</v>
      </c>
      <c r="E97" s="66">
        <v>1</v>
      </c>
      <c r="G97" s="67" t="s">
        <v>165</v>
      </c>
      <c r="H97" s="68">
        <v>2.5999999999999999E-2</v>
      </c>
      <c r="K97" s="61">
        <f t="shared" si="8"/>
        <v>5.7729717114283957E-2</v>
      </c>
      <c r="L97" s="61">
        <f t="shared" si="9"/>
        <v>-1.1709740386597892E-2</v>
      </c>
    </row>
    <row r="98" spans="1:12" x14ac:dyDescent="0.2">
      <c r="A98" s="62" t="s">
        <v>146</v>
      </c>
      <c r="B98" s="73">
        <v>3.7641154328732747E-3</v>
      </c>
      <c r="C98" s="74">
        <v>6.1236809746109851E-2</v>
      </c>
      <c r="D98" s="65">
        <v>3986</v>
      </c>
      <c r="E98" s="66">
        <v>1</v>
      </c>
      <c r="G98" s="67" t="s">
        <v>133</v>
      </c>
      <c r="H98" s="68">
        <v>2.1000000000000001E-2</v>
      </c>
      <c r="K98" s="61">
        <f t="shared" si="8"/>
        <v>0.34164016157354921</v>
      </c>
      <c r="L98" s="61">
        <f t="shared" si="9"/>
        <v>-1.290831844736332E-3</v>
      </c>
    </row>
    <row r="99" spans="1:12" x14ac:dyDescent="0.2">
      <c r="A99" s="62" t="s">
        <v>175</v>
      </c>
      <c r="B99" s="73">
        <v>5.0188205771643671E-4</v>
      </c>
      <c r="C99" s="74">
        <v>2.2397101868691996E-2</v>
      </c>
      <c r="D99" s="65">
        <v>3986</v>
      </c>
      <c r="E99" s="66">
        <v>1</v>
      </c>
      <c r="G99" s="67" t="s">
        <v>166</v>
      </c>
      <c r="H99" s="68">
        <v>8.4000000000000005E-2</v>
      </c>
      <c r="K99" s="61">
        <f t="shared" si="8"/>
        <v>3.7486029397630731</v>
      </c>
      <c r="L99" s="61">
        <f t="shared" si="9"/>
        <v>-1.8823012501948647E-3</v>
      </c>
    </row>
    <row r="100" spans="1:12" x14ac:dyDescent="0.2">
      <c r="A100" s="62" t="s">
        <v>147</v>
      </c>
      <c r="B100" s="73">
        <v>0.9231348907309721</v>
      </c>
      <c r="C100" s="74">
        <v>0.26624357324077558</v>
      </c>
      <c r="D100" s="65">
        <v>3986</v>
      </c>
      <c r="E100" s="66">
        <v>5</v>
      </c>
      <c r="G100" s="67" t="s">
        <v>134</v>
      </c>
      <c r="H100" s="68">
        <v>-1.7999999999999999E-2</v>
      </c>
      <c r="K100" s="61">
        <f t="shared" si="8"/>
        <v>-5.1966398662749245E-3</v>
      </c>
      <c r="L100" s="61">
        <f t="shared" si="9"/>
        <v>6.241062584496844E-2</v>
      </c>
    </row>
    <row r="101" spans="1:12" x14ac:dyDescent="0.2">
      <c r="A101" s="62" t="s">
        <v>148</v>
      </c>
      <c r="B101" s="73">
        <v>7.3348404923386082E-2</v>
      </c>
      <c r="C101" s="74">
        <v>0.26057665313914447</v>
      </c>
      <c r="D101" s="65">
        <v>3986</v>
      </c>
      <c r="E101" s="66">
        <v>5</v>
      </c>
      <c r="G101" s="67" t="s">
        <v>135</v>
      </c>
      <c r="H101" s="68">
        <v>8.9999999999999993E-3</v>
      </c>
      <c r="K101" s="61">
        <f t="shared" si="8"/>
        <v>3.2005416660394928E-2</v>
      </c>
      <c r="L101" s="61">
        <f t="shared" si="9"/>
        <v>-2.5333645065967248E-3</v>
      </c>
    </row>
    <row r="102" spans="1:12" ht="12" thickBot="1" x14ac:dyDescent="0.25">
      <c r="A102" s="75" t="s">
        <v>176</v>
      </c>
      <c r="B102" s="76">
        <v>3.5167043456417989E-3</v>
      </c>
      <c r="C102" s="77">
        <v>5.9167724380117102E-2</v>
      </c>
      <c r="D102" s="78">
        <v>3986</v>
      </c>
      <c r="E102" s="79">
        <v>5</v>
      </c>
      <c r="G102" s="80" t="s">
        <v>167</v>
      </c>
      <c r="H102" s="81">
        <v>4.3999999999999997E-2</v>
      </c>
      <c r="K102" s="61">
        <f t="shared" si="8"/>
        <v>0.74103348520068568</v>
      </c>
      <c r="L102" s="61">
        <f t="shared" si="9"/>
        <v>-2.6151925366295946E-3</v>
      </c>
    </row>
    <row r="103" spans="1:12" ht="12" thickTop="1" x14ac:dyDescent="0.2"/>
  </sheetData>
  <mergeCells count="3">
    <mergeCell ref="A5:E5"/>
    <mergeCell ref="G4:H4"/>
    <mergeCell ref="G5:G6"/>
  </mergeCells>
  <pageMargins left="0.45" right="0.45" top="0.5" bottom="0.5" header="0" footer="0"/>
  <pageSetup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99"/>
  <sheetViews>
    <sheetView topLeftCell="A139" workbookViewId="0">
      <selection activeCell="H59" sqref="H59"/>
    </sheetView>
  </sheetViews>
  <sheetFormatPr defaultColWidth="9.109375" defaultRowHeight="11.4" x14ac:dyDescent="0.2"/>
  <cols>
    <col min="1" max="1" width="12.6640625" style="1" customWidth="1"/>
    <col min="2" max="2" width="9.33203125" style="1" bestFit="1" customWidth="1"/>
    <col min="3" max="3" width="10.6640625" style="1" bestFit="1" customWidth="1"/>
    <col min="4" max="4" width="9.33203125" style="1" bestFit="1" customWidth="1"/>
    <col min="5" max="5" width="15.109375" style="1" customWidth="1"/>
    <col min="6" max="7" width="9.33203125" style="1" bestFit="1" customWidth="1"/>
    <col min="8" max="16384" width="9.109375" style="1"/>
  </cols>
  <sheetData>
    <row r="3" spans="1:14" ht="12" x14ac:dyDescent="0.2">
      <c r="A3" s="1" t="s">
        <v>11</v>
      </c>
    </row>
    <row r="4" spans="1:14" ht="15" customHeight="1" thickBot="1" x14ac:dyDescent="0.25">
      <c r="A4" s="116" t="s">
        <v>201</v>
      </c>
      <c r="B4" s="116"/>
      <c r="C4" s="116"/>
      <c r="D4" s="116"/>
      <c r="E4" s="116"/>
      <c r="F4" s="116"/>
      <c r="G4" s="116"/>
    </row>
    <row r="5" spans="1:14" ht="26.25" customHeight="1" thickTop="1" x14ac:dyDescent="0.2">
      <c r="A5" s="117" t="s">
        <v>13</v>
      </c>
      <c r="B5" s="118"/>
      <c r="C5" s="121" t="s">
        <v>14</v>
      </c>
      <c r="D5" s="122"/>
      <c r="E5" s="2" t="s">
        <v>15</v>
      </c>
      <c r="F5" s="122" t="s">
        <v>16</v>
      </c>
      <c r="G5" s="129" t="s">
        <v>17</v>
      </c>
    </row>
    <row r="6" spans="1:14" ht="12" thickBot="1" x14ac:dyDescent="0.25">
      <c r="A6" s="119"/>
      <c r="B6" s="120"/>
      <c r="C6" s="3" t="s">
        <v>18</v>
      </c>
      <c r="D6" s="4" t="s">
        <v>19</v>
      </c>
      <c r="E6" s="4" t="s">
        <v>20</v>
      </c>
      <c r="F6" s="123"/>
      <c r="G6" s="130"/>
    </row>
    <row r="7" spans="1:14" ht="12" thickTop="1" x14ac:dyDescent="0.2">
      <c r="A7" s="131" t="s">
        <v>8</v>
      </c>
      <c r="B7" s="5" t="s">
        <v>21</v>
      </c>
      <c r="C7" s="6">
        <v>1.6714833674584448</v>
      </c>
      <c r="D7" s="7">
        <v>7.855814422958584E-3</v>
      </c>
      <c r="E7" s="8"/>
      <c r="F7" s="9">
        <v>212.77022056090607</v>
      </c>
      <c r="G7" s="10">
        <v>0</v>
      </c>
    </row>
    <row r="8" spans="1:14" ht="34.799999999999997" thickBot="1" x14ac:dyDescent="0.25">
      <c r="A8" s="125"/>
      <c r="B8" s="11" t="s">
        <v>181</v>
      </c>
      <c r="C8" s="12">
        <v>1.1646385730406903</v>
      </c>
      <c r="D8" s="13">
        <v>7.8602817616323806E-3</v>
      </c>
      <c r="E8" s="13">
        <v>0.98058378379774258</v>
      </c>
      <c r="F8" s="14">
        <v>148.16753500180184</v>
      </c>
      <c r="G8" s="15">
        <v>0</v>
      </c>
    </row>
    <row r="9" spans="1:14" ht="12.75" thickTop="1" x14ac:dyDescent="0.2">
      <c r="A9" s="126" t="s">
        <v>182</v>
      </c>
      <c r="B9" s="126"/>
      <c r="C9" s="126"/>
      <c r="D9" s="126"/>
      <c r="E9" s="126"/>
      <c r="F9" s="126"/>
      <c r="G9" s="126"/>
    </row>
    <row r="11" spans="1:14" ht="12" x14ac:dyDescent="0.2">
      <c r="B11" s="1" t="s">
        <v>184</v>
      </c>
    </row>
    <row r="13" spans="1:14" ht="12" x14ac:dyDescent="0.2">
      <c r="A13" s="1" t="s">
        <v>12</v>
      </c>
    </row>
    <row r="15" spans="1:14" ht="15" customHeight="1" thickBot="1" x14ac:dyDescent="0.25">
      <c r="A15" s="116" t="s">
        <v>201</v>
      </c>
      <c r="B15" s="116"/>
      <c r="C15" s="116"/>
      <c r="D15" s="116"/>
      <c r="E15" s="116"/>
      <c r="F15" s="116"/>
      <c r="G15" s="116"/>
      <c r="H15" s="16"/>
      <c r="I15" s="16"/>
      <c r="J15" s="16"/>
      <c r="K15" s="16"/>
      <c r="L15" s="16"/>
      <c r="M15" s="16"/>
      <c r="N15" s="16"/>
    </row>
    <row r="16" spans="1:14" ht="24.75" customHeight="1" thickTop="1" x14ac:dyDescent="0.2">
      <c r="A16" s="117" t="s">
        <v>13</v>
      </c>
      <c r="B16" s="118"/>
      <c r="C16" s="121" t="s">
        <v>14</v>
      </c>
      <c r="D16" s="122"/>
      <c r="E16" s="2" t="s">
        <v>15</v>
      </c>
      <c r="F16" s="122" t="s">
        <v>16</v>
      </c>
      <c r="G16" s="129" t="s">
        <v>17</v>
      </c>
    </row>
    <row r="17" spans="1:7" ht="12" thickBot="1" x14ac:dyDescent="0.25">
      <c r="A17" s="119"/>
      <c r="B17" s="120"/>
      <c r="C17" s="3" t="s">
        <v>18</v>
      </c>
      <c r="D17" s="4" t="s">
        <v>19</v>
      </c>
      <c r="E17" s="4" t="s">
        <v>20</v>
      </c>
      <c r="F17" s="123"/>
      <c r="G17" s="130"/>
    </row>
    <row r="18" spans="1:7" ht="12" thickTop="1" x14ac:dyDescent="0.2">
      <c r="A18" s="131" t="s">
        <v>8</v>
      </c>
      <c r="B18" s="5" t="s">
        <v>21</v>
      </c>
      <c r="C18" s="17">
        <v>-0.36901790350311858</v>
      </c>
      <c r="D18" s="7">
        <v>3.6769940277724439E-3</v>
      </c>
      <c r="E18" s="8"/>
      <c r="F18" s="9">
        <v>-100.35858114424867</v>
      </c>
      <c r="G18" s="10">
        <v>0</v>
      </c>
    </row>
    <row r="19" spans="1:7" ht="34.799999999999997" thickBot="1" x14ac:dyDescent="0.25">
      <c r="A19" s="125"/>
      <c r="B19" s="11" t="s">
        <v>183</v>
      </c>
      <c r="C19" s="18">
        <v>0.32035400462269098</v>
      </c>
      <c r="D19" s="13">
        <v>3.6774553531651135E-3</v>
      </c>
      <c r="E19" s="13">
        <v>0.80977808599968804</v>
      </c>
      <c r="F19" s="14">
        <v>87.112955524250921</v>
      </c>
      <c r="G19" s="15">
        <v>0</v>
      </c>
    </row>
    <row r="20" spans="1:7" ht="12.75" thickTop="1" x14ac:dyDescent="0.2">
      <c r="A20" s="126" t="s">
        <v>182</v>
      </c>
      <c r="B20" s="126"/>
      <c r="C20" s="126"/>
      <c r="D20" s="126"/>
      <c r="E20" s="126"/>
      <c r="F20" s="126"/>
      <c r="G20" s="126"/>
    </row>
    <row r="22" spans="1:7" ht="12" x14ac:dyDescent="0.2">
      <c r="B22" s="1" t="s">
        <v>185</v>
      </c>
    </row>
    <row r="25" spans="1:7" ht="12" x14ac:dyDescent="0.2">
      <c r="A25" s="1" t="s">
        <v>22</v>
      </c>
    </row>
    <row r="27" spans="1:7" ht="12" x14ac:dyDescent="0.2">
      <c r="A27" s="116" t="s">
        <v>23</v>
      </c>
      <c r="B27" s="116"/>
      <c r="C27" s="116"/>
    </row>
    <row r="28" spans="1:7" ht="12.75" thickBot="1" x14ac:dyDescent="0.25">
      <c r="A28" s="126" t="s">
        <v>186</v>
      </c>
      <c r="B28" s="126"/>
      <c r="C28" s="126"/>
    </row>
    <row r="29" spans="1:7" ht="12" thickTop="1" x14ac:dyDescent="0.2">
      <c r="A29" s="133" t="s">
        <v>24</v>
      </c>
      <c r="B29" s="5" t="s">
        <v>25</v>
      </c>
      <c r="C29" s="19">
        <v>23013.502962000024</v>
      </c>
      <c r="E29" s="1" t="s">
        <v>45</v>
      </c>
    </row>
    <row r="30" spans="1:7" x14ac:dyDescent="0.2">
      <c r="A30" s="124"/>
      <c r="B30" s="20" t="s">
        <v>26</v>
      </c>
      <c r="C30" s="21">
        <v>0</v>
      </c>
    </row>
    <row r="31" spans="1:7" ht="12" x14ac:dyDescent="0.2">
      <c r="A31" s="124" t="s">
        <v>2</v>
      </c>
      <c r="B31" s="132"/>
      <c r="C31" s="22">
        <v>-0.1336745924762425</v>
      </c>
    </row>
    <row r="32" spans="1:7" ht="12" x14ac:dyDescent="0.2">
      <c r="A32" s="124" t="s">
        <v>27</v>
      </c>
      <c r="B32" s="132"/>
      <c r="C32" s="22">
        <v>-0.37939521101913937</v>
      </c>
    </row>
    <row r="33" spans="1:5" ht="13.5" x14ac:dyDescent="0.2">
      <c r="A33" s="124" t="s">
        <v>28</v>
      </c>
      <c r="B33" s="132"/>
      <c r="C33" s="23" t="s">
        <v>202</v>
      </c>
    </row>
    <row r="34" spans="1:5" ht="12" x14ac:dyDescent="0.2">
      <c r="A34" s="124" t="s">
        <v>29</v>
      </c>
      <c r="B34" s="132"/>
      <c r="C34" s="24">
        <v>0.79377150198314506</v>
      </c>
    </row>
    <row r="35" spans="1:5" ht="12" x14ac:dyDescent="0.2">
      <c r="A35" s="124" t="s">
        <v>30</v>
      </c>
      <c r="B35" s="132"/>
      <c r="C35" s="25">
        <v>3.203182686060325</v>
      </c>
    </row>
    <row r="36" spans="1:5" ht="14.4" customHeight="1" x14ac:dyDescent="0.2">
      <c r="A36" s="124" t="s">
        <v>31</v>
      </c>
      <c r="B36" s="132"/>
      <c r="C36" s="26">
        <v>1.6145665711181766E-2</v>
      </c>
    </row>
    <row r="37" spans="1:5" ht="12" x14ac:dyDescent="0.2">
      <c r="A37" s="124" t="s">
        <v>32</v>
      </c>
      <c r="B37" s="132"/>
      <c r="C37" s="25">
        <v>12.714678054907678</v>
      </c>
    </row>
    <row r="38" spans="1:5" ht="14.4" customHeight="1" x14ac:dyDescent="0.2">
      <c r="A38" s="124" t="s">
        <v>33</v>
      </c>
      <c r="B38" s="132"/>
      <c r="C38" s="26">
        <v>3.2289928793384444E-2</v>
      </c>
    </row>
    <row r="39" spans="1:5" ht="12" x14ac:dyDescent="0.2">
      <c r="A39" s="124" t="s">
        <v>34</v>
      </c>
      <c r="B39" s="132"/>
      <c r="C39" s="27">
        <v>-2.1300215226136805</v>
      </c>
    </row>
    <row r="40" spans="1:5" ht="12" x14ac:dyDescent="0.2">
      <c r="A40" s="124" t="s">
        <v>35</v>
      </c>
      <c r="B40" s="132"/>
      <c r="C40" s="27">
        <v>9.1997309026456371</v>
      </c>
    </row>
    <row r="41" spans="1:5" x14ac:dyDescent="0.2">
      <c r="A41" s="124" t="s">
        <v>36</v>
      </c>
      <c r="B41" s="28" t="s">
        <v>37</v>
      </c>
      <c r="C41" s="22">
        <v>-0.53539526626401646</v>
      </c>
      <c r="E41" s="1" t="s">
        <v>41</v>
      </c>
    </row>
    <row r="42" spans="1:5" x14ac:dyDescent="0.2">
      <c r="A42" s="124"/>
      <c r="B42" s="28" t="s">
        <v>38</v>
      </c>
      <c r="C42" s="22">
        <v>-0.43362838665145009</v>
      </c>
      <c r="E42" s="1" t="s">
        <v>44</v>
      </c>
    </row>
    <row r="43" spans="1:5" x14ac:dyDescent="0.2">
      <c r="A43" s="124"/>
      <c r="B43" s="28" t="s">
        <v>39</v>
      </c>
      <c r="C43" s="22">
        <v>-0.31691961405475866</v>
      </c>
    </row>
    <row r="44" spans="1:5" ht="12" thickBot="1" x14ac:dyDescent="0.25">
      <c r="A44" s="125"/>
      <c r="B44" s="29" t="s">
        <v>40</v>
      </c>
      <c r="C44" s="30">
        <v>-9.7367906837109358E-2</v>
      </c>
    </row>
    <row r="45" spans="1:5" ht="12.75" thickTop="1" x14ac:dyDescent="0.2">
      <c r="A45" s="126" t="s">
        <v>187</v>
      </c>
      <c r="B45" s="126"/>
      <c r="C45" s="126"/>
    </row>
    <row r="82" spans="1:7" ht="12" x14ac:dyDescent="0.2">
      <c r="A82" s="116" t="s">
        <v>46</v>
      </c>
      <c r="B82" s="116"/>
      <c r="C82" s="116"/>
      <c r="D82" s="116"/>
      <c r="E82" s="116"/>
      <c r="F82" s="116"/>
      <c r="G82" s="116"/>
    </row>
    <row r="83" spans="1:7" ht="12.75" thickBot="1" x14ac:dyDescent="0.25">
      <c r="A83" s="126" t="s">
        <v>2</v>
      </c>
      <c r="B83" s="126"/>
      <c r="C83" s="126"/>
      <c r="D83" s="126"/>
      <c r="E83" s="126"/>
      <c r="F83" s="126"/>
      <c r="G83" s="126"/>
    </row>
    <row r="84" spans="1:7" ht="15" customHeight="1" thickTop="1" x14ac:dyDescent="0.2">
      <c r="A84" s="127"/>
      <c r="B84" s="121" t="s">
        <v>188</v>
      </c>
      <c r="C84" s="122"/>
      <c r="D84" s="122"/>
      <c r="E84" s="122"/>
      <c r="F84" s="122"/>
      <c r="G84" s="129"/>
    </row>
    <row r="85" spans="1:7" ht="12" thickBot="1" x14ac:dyDescent="0.25">
      <c r="A85" s="128"/>
      <c r="B85" s="31" t="s">
        <v>8</v>
      </c>
      <c r="C85" s="32" t="s">
        <v>47</v>
      </c>
      <c r="D85" s="32" t="s">
        <v>48</v>
      </c>
      <c r="E85" s="32" t="s">
        <v>49</v>
      </c>
      <c r="F85" s="32" t="s">
        <v>50</v>
      </c>
      <c r="G85" s="33" t="s">
        <v>51</v>
      </c>
    </row>
    <row r="86" spans="1:7" ht="12.75" thickTop="1" x14ac:dyDescent="0.2">
      <c r="A86" s="34" t="s">
        <v>53</v>
      </c>
      <c r="B86" s="35">
        <v>0</v>
      </c>
      <c r="C86" s="36">
        <v>0</v>
      </c>
      <c r="D86" s="36">
        <v>0</v>
      </c>
      <c r="E86" s="36">
        <v>1.7023300604289715E-3</v>
      </c>
      <c r="F86" s="36">
        <v>0.36025341046589632</v>
      </c>
      <c r="G86" s="37">
        <v>6.4604531627975192E-2</v>
      </c>
    </row>
    <row r="87" spans="1:7" ht="12" x14ac:dyDescent="0.2">
      <c r="A87" s="38" t="s">
        <v>54</v>
      </c>
      <c r="B87" s="39">
        <v>0.15587650079054319</v>
      </c>
      <c r="C87" s="40">
        <v>0.38264670667829681</v>
      </c>
      <c r="D87" s="40">
        <v>0.58675033755168171</v>
      </c>
      <c r="E87" s="40">
        <v>0.78241464322826104</v>
      </c>
      <c r="F87" s="40">
        <v>0.79491630557368687</v>
      </c>
      <c r="G87" s="41">
        <v>0.50898660529125261</v>
      </c>
    </row>
    <row r="88" spans="1:7" ht="12" x14ac:dyDescent="0.2">
      <c r="A88" s="38" t="s">
        <v>55</v>
      </c>
      <c r="B88" s="39">
        <v>0</v>
      </c>
      <c r="C88" s="40">
        <v>0</v>
      </c>
      <c r="D88" s="40">
        <v>0</v>
      </c>
      <c r="E88" s="40">
        <v>1.2836095691335539E-3</v>
      </c>
      <c r="F88" s="40">
        <v>0.24195967895127996</v>
      </c>
      <c r="G88" s="41">
        <v>4.3415116576643237E-2</v>
      </c>
    </row>
    <row r="89" spans="1:7" ht="24" x14ac:dyDescent="0.2">
      <c r="A89" s="38" t="s">
        <v>56</v>
      </c>
      <c r="B89" s="39">
        <v>0</v>
      </c>
      <c r="C89" s="40">
        <v>0</v>
      </c>
      <c r="D89" s="40">
        <v>0</v>
      </c>
      <c r="E89" s="40">
        <v>0</v>
      </c>
      <c r="F89" s="40">
        <v>7.186654111852056E-2</v>
      </c>
      <c r="G89" s="41">
        <v>1.2829063662537409E-2</v>
      </c>
    </row>
    <row r="90" spans="1:7" ht="12" x14ac:dyDescent="0.2">
      <c r="A90" s="38" t="s">
        <v>57</v>
      </c>
      <c r="B90" s="39">
        <v>3.7718486206662835E-2</v>
      </c>
      <c r="C90" s="40">
        <v>0.13890147388891319</v>
      </c>
      <c r="D90" s="40">
        <v>0.25684470133183007</v>
      </c>
      <c r="E90" s="40">
        <v>0.38673704501931611</v>
      </c>
      <c r="F90" s="40">
        <v>0.30564755821023348</v>
      </c>
      <c r="G90" s="41">
        <v>0.20933280321441494</v>
      </c>
    </row>
    <row r="91" spans="1:7" ht="36" x14ac:dyDescent="0.2">
      <c r="A91" s="38" t="s">
        <v>58</v>
      </c>
      <c r="B91" s="39">
        <v>0</v>
      </c>
      <c r="C91" s="40">
        <v>0</v>
      </c>
      <c r="D91" s="40">
        <v>0</v>
      </c>
      <c r="E91" s="40">
        <v>8.8035250938296346E-3</v>
      </c>
      <c r="F91" s="40">
        <v>7.8107385163968493E-2</v>
      </c>
      <c r="G91" s="41">
        <v>1.5467966859236482E-2</v>
      </c>
    </row>
    <row r="92" spans="1:7" ht="12" x14ac:dyDescent="0.2">
      <c r="A92" s="38" t="s">
        <v>59</v>
      </c>
      <c r="B92" s="39">
        <v>0</v>
      </c>
      <c r="C92" s="40">
        <v>0</v>
      </c>
      <c r="D92" s="40">
        <v>0</v>
      </c>
      <c r="E92" s="40">
        <v>0</v>
      </c>
      <c r="F92" s="40">
        <v>4.9796847143519223E-2</v>
      </c>
      <c r="G92" s="41">
        <v>8.8893511814388728E-3</v>
      </c>
    </row>
    <row r="93" spans="1:7" ht="24" x14ac:dyDescent="0.2">
      <c r="A93" s="38" t="s">
        <v>60</v>
      </c>
      <c r="B93" s="39">
        <v>0</v>
      </c>
      <c r="C93" s="40">
        <v>0</v>
      </c>
      <c r="D93" s="40">
        <v>0</v>
      </c>
      <c r="E93" s="40">
        <v>0</v>
      </c>
      <c r="F93" s="40">
        <v>3.320387946966314E-2</v>
      </c>
      <c r="G93" s="41">
        <v>5.9273018699622553E-3</v>
      </c>
    </row>
    <row r="94" spans="1:7" ht="24" x14ac:dyDescent="0.2">
      <c r="A94" s="38" t="s">
        <v>61</v>
      </c>
      <c r="B94" s="39">
        <v>3.1439335559525321E-2</v>
      </c>
      <c r="C94" s="40">
        <v>0.11635588051671179</v>
      </c>
      <c r="D94" s="40">
        <v>0.31219012474287622</v>
      </c>
      <c r="E94" s="40">
        <v>0.4985931445203528</v>
      </c>
      <c r="F94" s="40">
        <v>0.79745460160746451</v>
      </c>
      <c r="G94" s="41">
        <v>0.32062659197479471</v>
      </c>
    </row>
    <row r="95" spans="1:7" ht="12" x14ac:dyDescent="0.2">
      <c r="A95" s="38" t="s">
        <v>62</v>
      </c>
      <c r="B95" s="39">
        <v>0.12911476842483119</v>
      </c>
      <c r="C95" s="40">
        <v>0.19428813690347282</v>
      </c>
      <c r="D95" s="40">
        <v>0.23938676372862047</v>
      </c>
      <c r="E95" s="40">
        <v>0.35235131259190566</v>
      </c>
      <c r="F95" s="40">
        <v>0.37321492394030387</v>
      </c>
      <c r="G95" s="41">
        <v>0.24629181582676518</v>
      </c>
    </row>
    <row r="96" spans="1:7" ht="24" x14ac:dyDescent="0.2">
      <c r="A96" s="38" t="s">
        <v>63</v>
      </c>
      <c r="B96" s="39">
        <v>0</v>
      </c>
      <c r="C96" s="40">
        <v>0</v>
      </c>
      <c r="D96" s="40">
        <v>0</v>
      </c>
      <c r="E96" s="40">
        <v>0</v>
      </c>
      <c r="F96" s="40">
        <v>9.5728845623747622E-5</v>
      </c>
      <c r="G96" s="41">
        <v>1.7088779225131868E-5</v>
      </c>
    </row>
    <row r="97" spans="1:7" ht="24" x14ac:dyDescent="0.2">
      <c r="A97" s="38" t="s">
        <v>189</v>
      </c>
      <c r="B97" s="39">
        <v>4.6442726058086962E-3</v>
      </c>
      <c r="C97" s="40">
        <v>5.9350923205558369E-2</v>
      </c>
      <c r="D97" s="40">
        <v>0.22876078386989229</v>
      </c>
      <c r="E97" s="40">
        <v>0.58103257317424062</v>
      </c>
      <c r="F97" s="40">
        <v>0.69883179057592781</v>
      </c>
      <c r="G97" s="41">
        <v>0.28264292289573789</v>
      </c>
    </row>
    <row r="98" spans="1:7" ht="36" x14ac:dyDescent="0.2">
      <c r="A98" s="38" t="s">
        <v>190</v>
      </c>
      <c r="B98" s="39">
        <v>5.8601213874041793E-4</v>
      </c>
      <c r="C98" s="40">
        <v>5.5680714110214989E-3</v>
      </c>
      <c r="D98" s="40">
        <v>1.1332329881491437E-2</v>
      </c>
      <c r="E98" s="40">
        <v>1.0349179913073908E-3</v>
      </c>
      <c r="F98" s="40">
        <v>0</v>
      </c>
      <c r="G98" s="41">
        <v>3.6697899917073101E-3</v>
      </c>
    </row>
    <row r="99" spans="1:7" ht="12" x14ac:dyDescent="0.2">
      <c r="A99" s="38" t="s">
        <v>191</v>
      </c>
      <c r="B99" s="39">
        <v>0.59402005743128861</v>
      </c>
      <c r="C99" s="40">
        <v>1.1534536660226642</v>
      </c>
      <c r="D99" s="40">
        <v>1.4851424132316178</v>
      </c>
      <c r="E99" s="40">
        <v>1.7867360002024795</v>
      </c>
      <c r="F99" s="40">
        <v>1.0421101100272967</v>
      </c>
      <c r="G99" s="41">
        <v>1.1699614860482237</v>
      </c>
    </row>
    <row r="100" spans="1:7" ht="12" x14ac:dyDescent="0.2">
      <c r="A100" s="38" t="s">
        <v>192</v>
      </c>
      <c r="B100" s="39">
        <v>3.7168571586686538E-3</v>
      </c>
      <c r="C100" s="40">
        <v>4.2289868563618611E-2</v>
      </c>
      <c r="D100" s="40">
        <v>0.1303111692428294</v>
      </c>
      <c r="E100" s="40">
        <v>0.32851004317768784</v>
      </c>
      <c r="F100" s="40">
        <v>0.1882133279184687</v>
      </c>
      <c r="G100" s="41">
        <v>0.12519190413745518</v>
      </c>
    </row>
    <row r="101" spans="1:7" ht="24" x14ac:dyDescent="0.2">
      <c r="A101" s="38" t="s">
        <v>193</v>
      </c>
      <c r="B101" s="39">
        <v>0.17381509261781355</v>
      </c>
      <c r="C101" s="40">
        <v>0.61264915927083519</v>
      </c>
      <c r="D101" s="40">
        <v>1.3719175563072574</v>
      </c>
      <c r="E101" s="40">
        <v>2.4328020867253617</v>
      </c>
      <c r="F101" s="40">
        <v>1.5726719785795815</v>
      </c>
      <c r="G101" s="41">
        <v>1.1364899847266015</v>
      </c>
    </row>
    <row r="102" spans="1:7" ht="24" x14ac:dyDescent="0.2">
      <c r="A102" s="38" t="s">
        <v>194</v>
      </c>
      <c r="B102" s="39">
        <v>4.5685545625100986E-2</v>
      </c>
      <c r="C102" s="40">
        <v>0.15776366175153711</v>
      </c>
      <c r="D102" s="40">
        <v>0.30628485894507718</v>
      </c>
      <c r="E102" s="40">
        <v>0.4103483697830167</v>
      </c>
      <c r="F102" s="40">
        <v>0.2691033632285455</v>
      </c>
      <c r="G102" s="41">
        <v>0.22224715504590645</v>
      </c>
    </row>
    <row r="103" spans="1:7" ht="24" x14ac:dyDescent="0.2">
      <c r="A103" s="38" t="s">
        <v>195</v>
      </c>
      <c r="B103" s="39">
        <v>0.49938691345643665</v>
      </c>
      <c r="C103" s="40">
        <v>0.84779102206213885</v>
      </c>
      <c r="D103" s="40">
        <v>0.94865608738432439</v>
      </c>
      <c r="E103" s="40">
        <v>0.94323735528393704</v>
      </c>
      <c r="F103" s="40">
        <v>0.46423648081137464</v>
      </c>
      <c r="G103" s="41">
        <v>0.73008166435190924</v>
      </c>
    </row>
    <row r="104" spans="1:7" ht="12" x14ac:dyDescent="0.2">
      <c r="A104" s="38" t="s">
        <v>196</v>
      </c>
      <c r="B104" s="39">
        <v>7.9917978383818811E-2</v>
      </c>
      <c r="C104" s="40">
        <v>0.20676251561834566</v>
      </c>
      <c r="D104" s="40">
        <v>0.2240071673712416</v>
      </c>
      <c r="E104" s="40">
        <v>0.40172422089653115</v>
      </c>
      <c r="F104" s="40">
        <v>0.25966475157315855</v>
      </c>
      <c r="G104" s="41">
        <v>0.2222605724851045</v>
      </c>
    </row>
    <row r="105" spans="1:7" ht="24" x14ac:dyDescent="0.2">
      <c r="A105" s="38" t="s">
        <v>64</v>
      </c>
      <c r="B105" s="39">
        <v>4.410018459014453E-4</v>
      </c>
      <c r="C105" s="40">
        <v>6.2004908033706499E-3</v>
      </c>
      <c r="D105" s="40">
        <v>2.3637025775082796E-2</v>
      </c>
      <c r="E105" s="40">
        <v>7.3307957280170866E-2</v>
      </c>
      <c r="F105" s="40">
        <v>0.40719705817983937</v>
      </c>
      <c r="G105" s="41">
        <v>9.1312828698660808E-2</v>
      </c>
    </row>
    <row r="106" spans="1:7" ht="36" x14ac:dyDescent="0.2">
      <c r="A106" s="38" t="s">
        <v>65</v>
      </c>
      <c r="B106" s="39">
        <v>2.1656779593538116</v>
      </c>
      <c r="C106" s="40">
        <v>1.9376273168393867</v>
      </c>
      <c r="D106" s="40">
        <v>1.9845789785233092</v>
      </c>
      <c r="E106" s="40">
        <v>1.981520652144958</v>
      </c>
      <c r="F106" s="40">
        <v>1.9827846691588924</v>
      </c>
      <c r="G106" s="41">
        <v>2.0177234626201948</v>
      </c>
    </row>
    <row r="107" spans="1:7" ht="24" x14ac:dyDescent="0.2">
      <c r="A107" s="38" t="s">
        <v>66</v>
      </c>
      <c r="B107" s="39">
        <v>0</v>
      </c>
      <c r="C107" s="40">
        <v>0</v>
      </c>
      <c r="D107" s="40">
        <v>0</v>
      </c>
      <c r="E107" s="40">
        <v>0</v>
      </c>
      <c r="F107" s="40">
        <v>4.4783258088861126E-2</v>
      </c>
      <c r="G107" s="41">
        <v>7.9943637205294842E-3</v>
      </c>
    </row>
    <row r="108" spans="1:7" ht="24" x14ac:dyDescent="0.2">
      <c r="A108" s="38" t="s">
        <v>67</v>
      </c>
      <c r="B108" s="39">
        <v>0</v>
      </c>
      <c r="C108" s="40">
        <v>0</v>
      </c>
      <c r="D108" s="40">
        <v>0</v>
      </c>
      <c r="E108" s="40">
        <v>2.7091058815126895E-3</v>
      </c>
      <c r="F108" s="40">
        <v>0.23755681630859377</v>
      </c>
      <c r="G108" s="41">
        <v>4.2876057803351686E-2</v>
      </c>
    </row>
    <row r="109" spans="1:7" ht="24" x14ac:dyDescent="0.2">
      <c r="A109" s="38" t="s">
        <v>68</v>
      </c>
      <c r="B109" s="39">
        <v>0.14648967004668806</v>
      </c>
      <c r="C109" s="40">
        <v>0.17520431332805064</v>
      </c>
      <c r="D109" s="40">
        <v>0.26296163625541019</v>
      </c>
      <c r="E109" s="40">
        <v>0.24137969218775318</v>
      </c>
      <c r="F109" s="40">
        <v>0.32645909720231769</v>
      </c>
      <c r="G109" s="41">
        <v>0.2233264172222458</v>
      </c>
    </row>
    <row r="110" spans="1:7" ht="24" x14ac:dyDescent="0.2">
      <c r="A110" s="38" t="s">
        <v>69</v>
      </c>
      <c r="B110" s="39">
        <v>1.6964373986826785E-3</v>
      </c>
      <c r="C110" s="40">
        <v>5.0820390149095129E-3</v>
      </c>
      <c r="D110" s="40">
        <v>7.3988596134695987E-3</v>
      </c>
      <c r="E110" s="40">
        <v>9.7624583652177917E-3</v>
      </c>
      <c r="F110" s="40">
        <v>7.6993006494036162E-2</v>
      </c>
      <c r="G110" s="41">
        <v>1.8344813540513399E-2</v>
      </c>
    </row>
    <row r="111" spans="1:7" ht="24" x14ac:dyDescent="0.2">
      <c r="A111" s="38" t="s">
        <v>149</v>
      </c>
      <c r="B111" s="39">
        <v>0</v>
      </c>
      <c r="C111" s="40">
        <v>0</v>
      </c>
      <c r="D111" s="40">
        <v>0</v>
      </c>
      <c r="E111" s="40">
        <v>5.5139170326256488E-3</v>
      </c>
      <c r="F111" s="40">
        <v>1.7833523901896267E-3</v>
      </c>
      <c r="G111" s="41">
        <v>1.2734015574089879E-3</v>
      </c>
    </row>
    <row r="112" spans="1:7" ht="12" x14ac:dyDescent="0.2">
      <c r="A112" s="38" t="s">
        <v>70</v>
      </c>
      <c r="B112" s="39">
        <v>2.6778418333640353E-2</v>
      </c>
      <c r="C112" s="40">
        <v>4.1966877124540301E-2</v>
      </c>
      <c r="D112" s="40">
        <v>4.4416952641842394E-2</v>
      </c>
      <c r="E112" s="40">
        <v>5.0939537004997891E-2</v>
      </c>
      <c r="F112" s="40">
        <v>3.8265221278445886E-2</v>
      </c>
      <c r="G112" s="41">
        <v>3.9626127070767597E-2</v>
      </c>
    </row>
    <row r="113" spans="1:7" ht="24" x14ac:dyDescent="0.2">
      <c r="A113" s="38" t="s">
        <v>71</v>
      </c>
      <c r="B113" s="39">
        <v>1.6864799920502785E-2</v>
      </c>
      <c r="C113" s="40">
        <v>2.3705143794027477E-2</v>
      </c>
      <c r="D113" s="40">
        <v>2.4102630921365203E-2</v>
      </c>
      <c r="E113" s="40">
        <v>3.3273049956812309E-2</v>
      </c>
      <c r="F113" s="40">
        <v>1.1008705578043657E-2</v>
      </c>
      <c r="G113" s="41">
        <v>2.150543005228266E-2</v>
      </c>
    </row>
    <row r="114" spans="1:7" ht="24" x14ac:dyDescent="0.2">
      <c r="A114" s="38" t="s">
        <v>72</v>
      </c>
      <c r="B114" s="39">
        <v>0.589911824287641</v>
      </c>
      <c r="C114" s="40">
        <v>0.53377353276497597</v>
      </c>
      <c r="D114" s="40">
        <v>0.47621286756179304</v>
      </c>
      <c r="E114" s="40">
        <v>0.43837337020586775</v>
      </c>
      <c r="F114" s="40">
        <v>0.18819520996175709</v>
      </c>
      <c r="G114" s="41">
        <v>0.45830905922908899</v>
      </c>
    </row>
    <row r="115" spans="1:7" ht="24" x14ac:dyDescent="0.2">
      <c r="A115" s="38" t="s">
        <v>73</v>
      </c>
      <c r="B115" s="39">
        <v>0.14408933271977151</v>
      </c>
      <c r="C115" s="40">
        <v>0.16935987525913762</v>
      </c>
      <c r="D115" s="40">
        <v>0.14042169377726701</v>
      </c>
      <c r="E115" s="40">
        <v>0.15335715915958739</v>
      </c>
      <c r="F115" s="40">
        <v>5.572108743593987E-2</v>
      </c>
      <c r="G115" s="41">
        <v>0.13465660557148282</v>
      </c>
    </row>
    <row r="116" spans="1:7" ht="36" x14ac:dyDescent="0.2">
      <c r="A116" s="38" t="s">
        <v>74</v>
      </c>
      <c r="B116" s="39">
        <v>7.4169517293073361E-2</v>
      </c>
      <c r="C116" s="40">
        <v>5.0319393850887739E-2</v>
      </c>
      <c r="D116" s="40">
        <v>4.2200356337853503E-2</v>
      </c>
      <c r="E116" s="40">
        <v>6.4691710205625377E-2</v>
      </c>
      <c r="F116" s="40">
        <v>1.3059954602787497E-2</v>
      </c>
      <c r="G116" s="41">
        <v>5.0425358434601164E-2</v>
      </c>
    </row>
    <row r="117" spans="1:7" ht="24" x14ac:dyDescent="0.2">
      <c r="A117" s="38" t="s">
        <v>75</v>
      </c>
      <c r="B117" s="39">
        <v>0</v>
      </c>
      <c r="C117" s="40">
        <v>0</v>
      </c>
      <c r="D117" s="40">
        <v>0</v>
      </c>
      <c r="E117" s="40">
        <v>0</v>
      </c>
      <c r="F117" s="40">
        <v>2.1464552148619575E-3</v>
      </c>
      <c r="G117" s="41">
        <v>3.8316872040405892E-4</v>
      </c>
    </row>
    <row r="118" spans="1:7" ht="24" x14ac:dyDescent="0.2">
      <c r="A118" s="38" t="s">
        <v>76</v>
      </c>
      <c r="B118" s="39">
        <v>0</v>
      </c>
      <c r="C118" s="40">
        <v>0</v>
      </c>
      <c r="D118" s="40">
        <v>2.2850028909995024E-3</v>
      </c>
      <c r="E118" s="40">
        <v>0</v>
      </c>
      <c r="F118" s="40">
        <v>4.0278354441658495E-3</v>
      </c>
      <c r="G118" s="41">
        <v>1.1526085039880159E-3</v>
      </c>
    </row>
    <row r="119" spans="1:7" ht="24" x14ac:dyDescent="0.2">
      <c r="A119" s="38" t="s">
        <v>77</v>
      </c>
      <c r="B119" s="39">
        <v>0</v>
      </c>
      <c r="C119" s="40">
        <v>0</v>
      </c>
      <c r="D119" s="40">
        <v>0</v>
      </c>
      <c r="E119" s="40">
        <v>0</v>
      </c>
      <c r="F119" s="40">
        <v>6.0337138266181325E-2</v>
      </c>
      <c r="G119" s="41">
        <v>1.0770923102526803E-2</v>
      </c>
    </row>
    <row r="120" spans="1:7" ht="24" x14ac:dyDescent="0.2">
      <c r="A120" s="38" t="s">
        <v>78</v>
      </c>
      <c r="B120" s="39">
        <v>0</v>
      </c>
      <c r="C120" s="40">
        <v>0</v>
      </c>
      <c r="D120" s="40">
        <v>0</v>
      </c>
      <c r="E120" s="40">
        <v>0</v>
      </c>
      <c r="F120" s="40">
        <v>9.9188518845388429E-2</v>
      </c>
      <c r="G120" s="41">
        <v>1.7706373550964362E-2</v>
      </c>
    </row>
    <row r="121" spans="1:7" ht="24" x14ac:dyDescent="0.2">
      <c r="A121" s="38" t="s">
        <v>79</v>
      </c>
      <c r="B121" s="39">
        <v>0</v>
      </c>
      <c r="C121" s="40">
        <v>0</v>
      </c>
      <c r="D121" s="40">
        <v>0</v>
      </c>
      <c r="E121" s="40">
        <v>0</v>
      </c>
      <c r="F121" s="40">
        <v>1.3280293040002243E-2</v>
      </c>
      <c r="G121" s="41">
        <v>2.3706960459716829E-3</v>
      </c>
    </row>
    <row r="122" spans="1:7" ht="36" x14ac:dyDescent="0.2">
      <c r="A122" s="38" t="s">
        <v>80</v>
      </c>
      <c r="B122" s="39">
        <v>0</v>
      </c>
      <c r="C122" s="40">
        <v>0</v>
      </c>
      <c r="D122" s="40">
        <v>0</v>
      </c>
      <c r="E122" s="40">
        <v>0</v>
      </c>
      <c r="F122" s="40">
        <v>4.7948231888543497E-4</v>
      </c>
      <c r="G122" s="41">
        <v>8.5593505660690056E-5</v>
      </c>
    </row>
    <row r="123" spans="1:7" ht="24" x14ac:dyDescent="0.2">
      <c r="A123" s="38" t="s">
        <v>81</v>
      </c>
      <c r="B123" s="39">
        <v>3.2869070029643709E-3</v>
      </c>
      <c r="C123" s="40">
        <v>1.4424446446747622E-2</v>
      </c>
      <c r="D123" s="40">
        <v>1.5659175659656004E-2</v>
      </c>
      <c r="E123" s="40">
        <v>6.1063341108252782E-2</v>
      </c>
      <c r="F123" s="40">
        <v>0.26541062824667605</v>
      </c>
      <c r="G123" s="41">
        <v>6.4828630476349181E-2</v>
      </c>
    </row>
    <row r="124" spans="1:7" ht="36" x14ac:dyDescent="0.2">
      <c r="A124" s="38" t="s">
        <v>82</v>
      </c>
      <c r="B124" s="39">
        <v>0.63817978883537174</v>
      </c>
      <c r="C124" s="40">
        <v>0.71981897425653563</v>
      </c>
      <c r="D124" s="40">
        <v>0.73634217566799687</v>
      </c>
      <c r="E124" s="40">
        <v>0.68068723020758226</v>
      </c>
      <c r="F124" s="40">
        <v>0.44412620045364226</v>
      </c>
      <c r="G124" s="41">
        <v>0.64707942416762332</v>
      </c>
    </row>
    <row r="125" spans="1:7" ht="36" x14ac:dyDescent="0.2">
      <c r="A125" s="38" t="s">
        <v>83</v>
      </c>
      <c r="B125" s="39">
        <v>0.26743409444755045</v>
      </c>
      <c r="C125" s="40">
        <v>0.24164292116666741</v>
      </c>
      <c r="D125" s="40">
        <v>0.23672039706625783</v>
      </c>
      <c r="E125" s="40">
        <v>0.24863424725397459</v>
      </c>
      <c r="F125" s="40">
        <v>0.10695991924617887</v>
      </c>
      <c r="G125" s="41">
        <v>0.22415841434223355</v>
      </c>
    </row>
    <row r="126" spans="1:7" ht="24" x14ac:dyDescent="0.2">
      <c r="A126" s="38" t="s">
        <v>84</v>
      </c>
      <c r="B126" s="39">
        <v>2.929830327097236E-3</v>
      </c>
      <c r="C126" s="40">
        <v>1.4634550950208267E-3</v>
      </c>
      <c r="D126" s="40">
        <v>1.6580401620798233E-3</v>
      </c>
      <c r="E126" s="40">
        <v>3.1886490453533725E-3</v>
      </c>
      <c r="F126" s="40">
        <v>2.6414157347889777E-3</v>
      </c>
      <c r="G126" s="41">
        <v>2.3665969913209636E-3</v>
      </c>
    </row>
    <row r="127" spans="1:7" ht="36" x14ac:dyDescent="0.2">
      <c r="A127" s="38" t="s">
        <v>85</v>
      </c>
      <c r="B127" s="39">
        <v>8.8169379387016536E-2</v>
      </c>
      <c r="C127" s="40">
        <v>2.2650203035029997E-2</v>
      </c>
      <c r="D127" s="40">
        <v>9.6202114440099139E-3</v>
      </c>
      <c r="E127" s="40">
        <v>6.4265323848358129E-3</v>
      </c>
      <c r="F127" s="40">
        <v>5.8978553991760685E-3</v>
      </c>
      <c r="G127" s="41">
        <v>3.0333706223659426E-2</v>
      </c>
    </row>
    <row r="128" spans="1:7" ht="48" x14ac:dyDescent="0.2">
      <c r="A128" s="38" t="s">
        <v>86</v>
      </c>
      <c r="B128" s="39">
        <v>0.22479500118846391</v>
      </c>
      <c r="C128" s="40">
        <v>0.15284489024564743</v>
      </c>
      <c r="D128" s="40">
        <v>0.15341647819711329</v>
      </c>
      <c r="E128" s="40">
        <v>0.12456786720946117</v>
      </c>
      <c r="F128" s="40">
        <v>0.3568511925107169</v>
      </c>
      <c r="G128" s="41">
        <v>0.2019959616864089</v>
      </c>
    </row>
    <row r="129" spans="1:7" ht="24" x14ac:dyDescent="0.2">
      <c r="A129" s="38" t="s">
        <v>87</v>
      </c>
      <c r="B129" s="39">
        <v>0</v>
      </c>
      <c r="C129" s="40">
        <v>0</v>
      </c>
      <c r="D129" s="40">
        <v>0</v>
      </c>
      <c r="E129" s="40">
        <v>0</v>
      </c>
      <c r="F129" s="40">
        <v>2.770319965947533E-2</v>
      </c>
      <c r="G129" s="41">
        <v>4.9453627036435141E-3</v>
      </c>
    </row>
    <row r="130" spans="1:7" ht="36" x14ac:dyDescent="0.2">
      <c r="A130" s="38" t="s">
        <v>88</v>
      </c>
      <c r="B130" s="39">
        <v>0</v>
      </c>
      <c r="C130" s="40">
        <v>0</v>
      </c>
      <c r="D130" s="40">
        <v>0</v>
      </c>
      <c r="E130" s="40">
        <v>0</v>
      </c>
      <c r="F130" s="40">
        <v>3.2211236937264569E-2</v>
      </c>
      <c r="G130" s="41">
        <v>5.7501029392208539E-3</v>
      </c>
    </row>
    <row r="131" spans="1:7" ht="36" x14ac:dyDescent="0.2">
      <c r="A131" s="38" t="s">
        <v>89</v>
      </c>
      <c r="B131" s="39">
        <v>0</v>
      </c>
      <c r="C131" s="40">
        <v>0</v>
      </c>
      <c r="D131" s="40">
        <v>0</v>
      </c>
      <c r="E131" s="40">
        <v>0</v>
      </c>
      <c r="F131" s="40">
        <v>7.2537941618085961E-3</v>
      </c>
      <c r="G131" s="41">
        <v>1.2948916929689473E-3</v>
      </c>
    </row>
    <row r="132" spans="1:7" ht="36" x14ac:dyDescent="0.2">
      <c r="A132" s="38" t="s">
        <v>90</v>
      </c>
      <c r="B132" s="39">
        <v>0</v>
      </c>
      <c r="C132" s="40">
        <v>7.8170759229524885E-4</v>
      </c>
      <c r="D132" s="40">
        <v>1.7678743058297192E-3</v>
      </c>
      <c r="E132" s="40">
        <v>1.5613666381707494E-2</v>
      </c>
      <c r="F132" s="40">
        <v>0.1492214681306118</v>
      </c>
      <c r="G132" s="41">
        <v>2.9845792333050413E-2</v>
      </c>
    </row>
    <row r="133" spans="1:7" ht="48" x14ac:dyDescent="0.2">
      <c r="A133" s="38" t="s">
        <v>91</v>
      </c>
      <c r="B133" s="39">
        <v>0.14528687706036886</v>
      </c>
      <c r="C133" s="40">
        <v>0.11828317260457687</v>
      </c>
      <c r="D133" s="40">
        <v>0.10821394202704233</v>
      </c>
      <c r="E133" s="40">
        <v>8.1877872197743659E-2</v>
      </c>
      <c r="F133" s="40">
        <v>0.10997105273633424</v>
      </c>
      <c r="G133" s="41">
        <v>0.11515949815912203</v>
      </c>
    </row>
    <row r="134" spans="1:7" ht="36" x14ac:dyDescent="0.2">
      <c r="A134" s="38" t="s">
        <v>92</v>
      </c>
      <c r="B134" s="39">
        <v>7.9508124128095117E-2</v>
      </c>
      <c r="C134" s="40">
        <v>3.3780010048775497E-2</v>
      </c>
      <c r="D134" s="40">
        <v>4.3434661864241102E-2</v>
      </c>
      <c r="E134" s="40">
        <v>2.707632863000993E-2</v>
      </c>
      <c r="F134" s="40">
        <v>2.7932937837226092E-2</v>
      </c>
      <c r="G134" s="41">
        <v>4.4543768031803543E-2</v>
      </c>
    </row>
    <row r="135" spans="1:7" ht="24" x14ac:dyDescent="0.2">
      <c r="A135" s="38" t="s">
        <v>93</v>
      </c>
      <c r="B135" s="39">
        <v>0</v>
      </c>
      <c r="C135" s="40">
        <v>0</v>
      </c>
      <c r="D135" s="40">
        <v>0</v>
      </c>
      <c r="E135" s="40">
        <v>0</v>
      </c>
      <c r="F135" s="40">
        <v>8.7895459891705022E-4</v>
      </c>
      <c r="G135" s="41">
        <v>1.5690423290847552E-4</v>
      </c>
    </row>
    <row r="136" spans="1:7" ht="24" x14ac:dyDescent="0.2">
      <c r="A136" s="38" t="s">
        <v>94</v>
      </c>
      <c r="B136" s="39">
        <v>0.9998569068973675</v>
      </c>
      <c r="C136" s="40">
        <v>1</v>
      </c>
      <c r="D136" s="40">
        <v>1</v>
      </c>
      <c r="E136" s="40">
        <v>0.97677686473779679</v>
      </c>
      <c r="F136" s="40">
        <v>0.32495696340595753</v>
      </c>
      <c r="G136" s="41">
        <v>0.87543922752106895</v>
      </c>
    </row>
    <row r="137" spans="1:7" ht="12" x14ac:dyDescent="0.2">
      <c r="A137" s="38" t="s">
        <v>95</v>
      </c>
      <c r="B137" s="39">
        <v>1.4309310263297553E-4</v>
      </c>
      <c r="C137" s="40">
        <v>0</v>
      </c>
      <c r="D137" s="40">
        <v>0</v>
      </c>
      <c r="E137" s="40">
        <v>1.3491093572431351E-3</v>
      </c>
      <c r="F137" s="40">
        <v>0.59732625468363909</v>
      </c>
      <c r="G137" s="41">
        <v>0.10689862580820501</v>
      </c>
    </row>
    <row r="138" spans="1:7" ht="24" x14ac:dyDescent="0.2">
      <c r="A138" s="38" t="s">
        <v>96</v>
      </c>
      <c r="B138" s="39">
        <v>0</v>
      </c>
      <c r="C138" s="40">
        <v>0</v>
      </c>
      <c r="D138" s="40">
        <v>0</v>
      </c>
      <c r="E138" s="40">
        <v>1.0238673444543532E-2</v>
      </c>
      <c r="F138" s="40">
        <v>4.4794797954033447E-2</v>
      </c>
      <c r="G138" s="41">
        <v>9.7698376148608723E-3</v>
      </c>
    </row>
    <row r="139" spans="1:7" ht="12" x14ac:dyDescent="0.2">
      <c r="A139" s="38" t="s">
        <v>97</v>
      </c>
      <c r="B139" s="39">
        <v>0</v>
      </c>
      <c r="C139" s="40">
        <v>0</v>
      </c>
      <c r="D139" s="40">
        <v>0</v>
      </c>
      <c r="E139" s="40">
        <v>0</v>
      </c>
      <c r="F139" s="40">
        <v>2.6579300370531047E-3</v>
      </c>
      <c r="G139" s="41">
        <v>4.744732823538856E-4</v>
      </c>
    </row>
    <row r="140" spans="1:7" ht="24" x14ac:dyDescent="0.2">
      <c r="A140" s="38" t="s">
        <v>98</v>
      </c>
      <c r="B140" s="39">
        <v>0</v>
      </c>
      <c r="C140" s="40">
        <v>0</v>
      </c>
      <c r="D140" s="40">
        <v>0</v>
      </c>
      <c r="E140" s="40">
        <v>1.16353524604168E-2</v>
      </c>
      <c r="F140" s="40">
        <v>3.0264053919315557E-2</v>
      </c>
      <c r="G140" s="41">
        <v>7.4178357735093774E-3</v>
      </c>
    </row>
    <row r="141" spans="1:7" ht="12" x14ac:dyDescent="0.2">
      <c r="A141" s="38" t="s">
        <v>99</v>
      </c>
      <c r="B141" s="39">
        <v>4.7091929528590686E-3</v>
      </c>
      <c r="C141" s="40">
        <v>0</v>
      </c>
      <c r="D141" s="40">
        <v>0</v>
      </c>
      <c r="E141" s="40">
        <v>0</v>
      </c>
      <c r="F141" s="40">
        <v>0</v>
      </c>
      <c r="G141" s="41">
        <v>1.1468787465070019E-3</v>
      </c>
    </row>
    <row r="142" spans="1:7" ht="36" x14ac:dyDescent="0.2">
      <c r="A142" s="38" t="s">
        <v>100</v>
      </c>
      <c r="B142" s="39">
        <v>5.8569149036613283E-2</v>
      </c>
      <c r="C142" s="40">
        <v>2.1575306582909577E-2</v>
      </c>
      <c r="D142" s="40">
        <v>1.1332865974782919E-2</v>
      </c>
      <c r="E142" s="40">
        <v>4.6215917243691458E-3</v>
      </c>
      <c r="F142" s="40">
        <v>3.4416657823926507E-3</v>
      </c>
      <c r="G142" s="41">
        <v>2.2467662683528507E-2</v>
      </c>
    </row>
    <row r="143" spans="1:7" ht="24" x14ac:dyDescent="0.2">
      <c r="A143" s="38" t="s">
        <v>101</v>
      </c>
      <c r="B143" s="39">
        <v>0.3444994811359296</v>
      </c>
      <c r="C143" s="40">
        <v>0.19525477591900747</v>
      </c>
      <c r="D143" s="40">
        <v>0.12638980601906102</v>
      </c>
      <c r="E143" s="40">
        <v>0.11650276160893587</v>
      </c>
      <c r="F143" s="40">
        <v>3.5462049420789635E-2</v>
      </c>
      <c r="G143" s="41">
        <v>0.17636903185403352</v>
      </c>
    </row>
    <row r="144" spans="1:7" ht="24" x14ac:dyDescent="0.2">
      <c r="A144" s="38" t="s">
        <v>102</v>
      </c>
      <c r="B144" s="39">
        <v>7.692000004570188E-4</v>
      </c>
      <c r="C144" s="40">
        <v>3.2012531747030956E-3</v>
      </c>
      <c r="D144" s="40">
        <v>2.7482773852349272E-3</v>
      </c>
      <c r="E144" s="40">
        <v>2.9899890956764305E-3</v>
      </c>
      <c r="F144" s="40">
        <v>6.878096951164165E-3</v>
      </c>
      <c r="G144" s="41">
        <v>3.1427650938292396E-3</v>
      </c>
    </row>
    <row r="145" spans="1:7" ht="24" x14ac:dyDescent="0.2">
      <c r="A145" s="38" t="s">
        <v>103</v>
      </c>
      <c r="B145" s="39">
        <v>0.52954695575248767</v>
      </c>
      <c r="C145" s="40">
        <v>0.50316140392296838</v>
      </c>
      <c r="D145" s="40">
        <v>0.44363632153261084</v>
      </c>
      <c r="E145" s="40">
        <v>0.31694556794025663</v>
      </c>
      <c r="F145" s="40">
        <v>0.12686331091178818</v>
      </c>
      <c r="G145" s="41">
        <v>0.39886437530195423</v>
      </c>
    </row>
    <row r="146" spans="1:7" ht="24" x14ac:dyDescent="0.2">
      <c r="A146" s="38" t="s">
        <v>150</v>
      </c>
      <c r="B146" s="39">
        <v>5.2681804729651075E-4</v>
      </c>
      <c r="C146" s="40">
        <v>0</v>
      </c>
      <c r="D146" s="40">
        <v>0</v>
      </c>
      <c r="E146" s="40">
        <v>0</v>
      </c>
      <c r="F146" s="40">
        <v>0</v>
      </c>
      <c r="G146" s="41">
        <v>1.2830147920650953E-4</v>
      </c>
    </row>
    <row r="147" spans="1:7" ht="12" x14ac:dyDescent="0.2">
      <c r="A147" s="38" t="s">
        <v>104</v>
      </c>
      <c r="B147" s="39">
        <v>0</v>
      </c>
      <c r="C147" s="40">
        <v>0</v>
      </c>
      <c r="D147" s="40">
        <v>0</v>
      </c>
      <c r="E147" s="40">
        <v>0</v>
      </c>
      <c r="F147" s="40">
        <v>9.6475437140257619E-3</v>
      </c>
      <c r="G147" s="41">
        <v>1.7222055015870673E-3</v>
      </c>
    </row>
    <row r="148" spans="1:7" ht="36" x14ac:dyDescent="0.2">
      <c r="A148" s="38" t="s">
        <v>105</v>
      </c>
      <c r="B148" s="39">
        <v>0</v>
      </c>
      <c r="C148" s="40">
        <v>0</v>
      </c>
      <c r="D148" s="40">
        <v>0</v>
      </c>
      <c r="E148" s="40">
        <v>0</v>
      </c>
      <c r="F148" s="40">
        <v>1.1766604412563064E-2</v>
      </c>
      <c r="G148" s="41">
        <v>2.1004839630686081E-3</v>
      </c>
    </row>
    <row r="149" spans="1:7" ht="12" x14ac:dyDescent="0.2">
      <c r="A149" s="38" t="s">
        <v>106</v>
      </c>
      <c r="B149" s="39">
        <v>3.8122626864285926E-3</v>
      </c>
      <c r="C149" s="40">
        <v>2.4001230989814902E-2</v>
      </c>
      <c r="D149" s="40">
        <v>8.1441950985016387E-2</v>
      </c>
      <c r="E149" s="40">
        <v>0.17296410457131509</v>
      </c>
      <c r="F149" s="40">
        <v>0.35467370145934574</v>
      </c>
      <c r="G149" s="41">
        <v>0.11481463585042176</v>
      </c>
    </row>
    <row r="150" spans="1:7" ht="24" x14ac:dyDescent="0.2">
      <c r="A150" s="38" t="s">
        <v>107</v>
      </c>
      <c r="B150" s="39">
        <v>2.3440088947769594E-3</v>
      </c>
      <c r="C150" s="40">
        <v>0</v>
      </c>
      <c r="D150" s="40">
        <v>0</v>
      </c>
      <c r="E150" s="40">
        <v>0</v>
      </c>
      <c r="F150" s="40">
        <v>5.3900690973372528E-3</v>
      </c>
      <c r="G150" s="41">
        <v>1.5330546596666972E-3</v>
      </c>
    </row>
    <row r="151" spans="1:7" ht="24" x14ac:dyDescent="0.2">
      <c r="A151" s="38" t="s">
        <v>108</v>
      </c>
      <c r="B151" s="39">
        <v>5.2913113896771564E-2</v>
      </c>
      <c r="C151" s="40">
        <v>0.25191618960665313</v>
      </c>
      <c r="D151" s="40">
        <v>0.3344507781032936</v>
      </c>
      <c r="E151" s="40">
        <v>0.38597598505944625</v>
      </c>
      <c r="F151" s="40">
        <v>0.44587695825059354</v>
      </c>
      <c r="G151" s="41">
        <v>0.27695676865839158</v>
      </c>
    </row>
    <row r="152" spans="1:7" ht="24" x14ac:dyDescent="0.2">
      <c r="A152" s="38" t="s">
        <v>151</v>
      </c>
      <c r="B152" s="39">
        <v>2.3098175963804607E-3</v>
      </c>
      <c r="C152" s="40">
        <v>8.8983980394324955E-4</v>
      </c>
      <c r="D152" s="40">
        <v>0</v>
      </c>
      <c r="E152" s="40">
        <v>0</v>
      </c>
      <c r="F152" s="40">
        <v>0</v>
      </c>
      <c r="G152" s="41">
        <v>7.5383620780616217E-4</v>
      </c>
    </row>
    <row r="153" spans="1:7" ht="12" x14ac:dyDescent="0.2">
      <c r="A153" s="38" t="s">
        <v>152</v>
      </c>
      <c r="B153" s="39">
        <v>7.6257843727635648E-4</v>
      </c>
      <c r="C153" s="40">
        <v>0</v>
      </c>
      <c r="D153" s="40">
        <v>0</v>
      </c>
      <c r="E153" s="40">
        <v>0</v>
      </c>
      <c r="F153" s="40">
        <v>0</v>
      </c>
      <c r="G153" s="41">
        <v>1.8571865944159332E-4</v>
      </c>
    </row>
    <row r="154" spans="1:7" ht="24" x14ac:dyDescent="0.2">
      <c r="A154" s="38" t="s">
        <v>109</v>
      </c>
      <c r="B154" s="39">
        <v>0.64980254181313646</v>
      </c>
      <c r="C154" s="40">
        <v>0.23657496278788037</v>
      </c>
      <c r="D154" s="40">
        <v>0.12358956657315481</v>
      </c>
      <c r="E154" s="40">
        <v>5.4815533387525504E-2</v>
      </c>
      <c r="F154" s="40">
        <v>1.9071572764977919E-3</v>
      </c>
      <c r="G154" s="41">
        <v>0.24239988221931816</v>
      </c>
    </row>
    <row r="155" spans="1:7" ht="24" x14ac:dyDescent="0.2">
      <c r="A155" s="38" t="s">
        <v>153</v>
      </c>
      <c r="B155" s="39">
        <v>0</v>
      </c>
      <c r="C155" s="40">
        <v>1.2898694335017869E-3</v>
      </c>
      <c r="D155" s="40">
        <v>4.4012826024417807E-4</v>
      </c>
      <c r="E155" s="40">
        <v>0</v>
      </c>
      <c r="F155" s="40">
        <v>0</v>
      </c>
      <c r="G155" s="41">
        <v>3.6081915204810047E-4</v>
      </c>
    </row>
    <row r="156" spans="1:7" ht="12" x14ac:dyDescent="0.2">
      <c r="A156" s="38" t="s">
        <v>110</v>
      </c>
      <c r="B156" s="39">
        <v>8.2643340206679558E-2</v>
      </c>
      <c r="C156" s="40">
        <v>0.36049175297715808</v>
      </c>
      <c r="D156" s="40">
        <v>0.47957143463307383</v>
      </c>
      <c r="E156" s="40">
        <v>0.58036071414946355</v>
      </c>
      <c r="F156" s="40">
        <v>0.86291633566206527</v>
      </c>
      <c r="G156" s="41">
        <v>0.44319228842287928</v>
      </c>
    </row>
    <row r="157" spans="1:7" ht="12" x14ac:dyDescent="0.2">
      <c r="A157" s="38" t="s">
        <v>111</v>
      </c>
      <c r="B157" s="39">
        <v>0</v>
      </c>
      <c r="C157" s="40">
        <v>1.4793414556267214E-3</v>
      </c>
      <c r="D157" s="40">
        <v>9.3046409402384143E-4</v>
      </c>
      <c r="E157" s="40">
        <v>0</v>
      </c>
      <c r="F157" s="40">
        <v>4.9520342810252505E-4</v>
      </c>
      <c r="G157" s="41">
        <v>5.829962988263595E-4</v>
      </c>
    </row>
    <row r="158" spans="1:7" ht="24" x14ac:dyDescent="0.2">
      <c r="A158" s="38" t="s">
        <v>112</v>
      </c>
      <c r="B158" s="39">
        <v>0</v>
      </c>
      <c r="C158" s="40">
        <v>1.9894027010407271E-3</v>
      </c>
      <c r="D158" s="40">
        <v>6.2126064572839729E-4</v>
      </c>
      <c r="E158" s="40">
        <v>8.0609766400573286E-4</v>
      </c>
      <c r="F158" s="40">
        <v>5.6818605285310145E-3</v>
      </c>
      <c r="G158" s="41">
        <v>1.6994833479467349E-3</v>
      </c>
    </row>
    <row r="159" spans="1:7" ht="12" x14ac:dyDescent="0.2">
      <c r="A159" s="38" t="s">
        <v>113</v>
      </c>
      <c r="B159" s="39">
        <v>0</v>
      </c>
      <c r="C159" s="40">
        <v>0</v>
      </c>
      <c r="D159" s="40">
        <v>1.0090445403883907E-3</v>
      </c>
      <c r="E159" s="40">
        <v>0</v>
      </c>
      <c r="F159" s="40">
        <v>1.7428788227653927E-3</v>
      </c>
      <c r="G159" s="41">
        <v>5.0259638131028663E-4</v>
      </c>
    </row>
    <row r="160" spans="1:7" ht="12" x14ac:dyDescent="0.2">
      <c r="A160" s="38" t="s">
        <v>114</v>
      </c>
      <c r="B160" s="39">
        <v>0.26113822492296945</v>
      </c>
      <c r="C160" s="40">
        <v>0.39260727793381472</v>
      </c>
      <c r="D160" s="40">
        <v>0.39308550424934435</v>
      </c>
      <c r="E160" s="40">
        <v>0.36401765479900539</v>
      </c>
      <c r="F160" s="40">
        <v>0.12725656428203752</v>
      </c>
      <c r="G160" s="41">
        <v>0.3083596896337617</v>
      </c>
    </row>
    <row r="161" spans="1:7" ht="24" x14ac:dyDescent="0.2">
      <c r="A161" s="38" t="s">
        <v>115</v>
      </c>
      <c r="B161" s="39">
        <v>5.653314619936756E-3</v>
      </c>
      <c r="C161" s="40">
        <v>3.9318785515787711E-3</v>
      </c>
      <c r="D161" s="40">
        <v>7.5259700404231447E-4</v>
      </c>
      <c r="E161" s="40">
        <v>0</v>
      </c>
      <c r="F161" s="40">
        <v>0</v>
      </c>
      <c r="G161" s="41">
        <v>2.3649147060822964E-3</v>
      </c>
    </row>
    <row r="162" spans="1:7" ht="24" x14ac:dyDescent="0.2">
      <c r="A162" s="38" t="s">
        <v>154</v>
      </c>
      <c r="B162" s="39">
        <v>1.214037070604181E-3</v>
      </c>
      <c r="C162" s="40">
        <v>0</v>
      </c>
      <c r="D162" s="40">
        <v>0</v>
      </c>
      <c r="E162" s="40">
        <v>0</v>
      </c>
      <c r="F162" s="40">
        <v>0</v>
      </c>
      <c r="G162" s="41">
        <v>2.9566707664892739E-4</v>
      </c>
    </row>
    <row r="163" spans="1:7" ht="24" x14ac:dyDescent="0.2">
      <c r="A163" s="38" t="s">
        <v>116</v>
      </c>
      <c r="B163" s="39">
        <v>0</v>
      </c>
      <c r="C163" s="40">
        <v>0</v>
      </c>
      <c r="D163" s="40">
        <v>0</v>
      </c>
      <c r="E163" s="40">
        <v>4.1788876678740678E-4</v>
      </c>
      <c r="F163" s="40">
        <v>1.5972421324741669E-3</v>
      </c>
      <c r="G163" s="41">
        <v>3.5750883557795864E-4</v>
      </c>
    </row>
    <row r="164" spans="1:7" ht="24" x14ac:dyDescent="0.2">
      <c r="A164" s="38" t="s">
        <v>117</v>
      </c>
      <c r="B164" s="39">
        <v>4.5893280609657699E-3</v>
      </c>
      <c r="C164" s="40">
        <v>1.0116882567045469E-2</v>
      </c>
      <c r="D164" s="40">
        <v>2.0598306040720986E-2</v>
      </c>
      <c r="E164" s="40">
        <v>5.7388461881473743E-2</v>
      </c>
      <c r="F164" s="40">
        <v>0.45093225843802465</v>
      </c>
      <c r="G164" s="41">
        <v>9.7638366284453867E-2</v>
      </c>
    </row>
    <row r="165" spans="1:7" ht="24" x14ac:dyDescent="0.2">
      <c r="A165" s="38" t="s">
        <v>118</v>
      </c>
      <c r="B165" s="39">
        <v>0.82200938103107479</v>
      </c>
      <c r="C165" s="40">
        <v>0.8367642933345022</v>
      </c>
      <c r="D165" s="40">
        <v>0.82519651964379592</v>
      </c>
      <c r="E165" s="40">
        <v>0.76438190789472304</v>
      </c>
      <c r="F165" s="40">
        <v>0.45304664401760225</v>
      </c>
      <c r="G165" s="41">
        <v>0.74994034037218005</v>
      </c>
    </row>
    <row r="166" spans="1:7" ht="36" x14ac:dyDescent="0.2">
      <c r="A166" s="38" t="s">
        <v>119</v>
      </c>
      <c r="B166" s="39">
        <v>0.14881157218573607</v>
      </c>
      <c r="C166" s="40">
        <v>0.13463738982822318</v>
      </c>
      <c r="D166" s="40">
        <v>0.12347098706914508</v>
      </c>
      <c r="E166" s="40">
        <v>0.14573745211820738</v>
      </c>
      <c r="F166" s="40">
        <v>3.9952750422678075E-2</v>
      </c>
      <c r="G166" s="41">
        <v>0.12099073488350895</v>
      </c>
    </row>
    <row r="167" spans="1:7" ht="24" x14ac:dyDescent="0.2">
      <c r="A167" s="38" t="s">
        <v>120</v>
      </c>
      <c r="B167" s="39">
        <v>1.2169844130124147E-2</v>
      </c>
      <c r="C167" s="40">
        <v>9.2364575754018442E-3</v>
      </c>
      <c r="D167" s="40">
        <v>1.4284517660506681E-2</v>
      </c>
      <c r="E167" s="40">
        <v>2.5653145959272202E-2</v>
      </c>
      <c r="F167" s="40">
        <v>2.4160337870674613E-3</v>
      </c>
      <c r="G167" s="41">
        <v>1.2534711218024986E-2</v>
      </c>
    </row>
    <row r="168" spans="1:7" ht="12" x14ac:dyDescent="0.2">
      <c r="A168" s="38" t="s">
        <v>121</v>
      </c>
      <c r="B168" s="39">
        <v>1.0690045849384386E-2</v>
      </c>
      <c r="C168" s="40">
        <v>8.4040405747534148E-3</v>
      </c>
      <c r="D168" s="40">
        <v>1.6449669585831085E-2</v>
      </c>
      <c r="E168" s="40">
        <v>6.4211433795356796E-3</v>
      </c>
      <c r="F168" s="40">
        <v>5.2055071202153642E-2</v>
      </c>
      <c r="G168" s="41">
        <v>1.7936266480699577E-2</v>
      </c>
    </row>
    <row r="169" spans="1:7" ht="12" x14ac:dyDescent="0.2">
      <c r="A169" s="38" t="s">
        <v>122</v>
      </c>
      <c r="B169" s="39">
        <v>2.0623723962036045</v>
      </c>
      <c r="C169" s="40">
        <v>1.5839607006482479</v>
      </c>
      <c r="D169" s="40">
        <v>1.3310681317790913</v>
      </c>
      <c r="E169" s="40">
        <v>1.473200999406812</v>
      </c>
      <c r="F169" s="40">
        <v>1.5973703307750118</v>
      </c>
      <c r="G169" s="41">
        <v>1.6356950899492841</v>
      </c>
    </row>
    <row r="170" spans="1:7" ht="12" x14ac:dyDescent="0.2">
      <c r="A170" s="38" t="s">
        <v>197</v>
      </c>
      <c r="B170" s="39">
        <v>0.7932458323789755</v>
      </c>
      <c r="C170" s="40">
        <v>0.75914031446064578</v>
      </c>
      <c r="D170" s="40">
        <v>0.70494237785290648</v>
      </c>
      <c r="E170" s="40">
        <v>0.58545303198853693</v>
      </c>
      <c r="F170" s="40">
        <v>0.43376172225897547</v>
      </c>
      <c r="G170" s="41">
        <v>0.69054909925766272</v>
      </c>
    </row>
    <row r="171" spans="1:7" ht="12" x14ac:dyDescent="0.2">
      <c r="A171" s="38" t="s">
        <v>198</v>
      </c>
      <c r="B171" s="39">
        <v>0.20675416762102461</v>
      </c>
      <c r="C171" s="40">
        <v>0.24085968553935436</v>
      </c>
      <c r="D171" s="40">
        <v>0.29505762214709458</v>
      </c>
      <c r="E171" s="40">
        <v>0.41454696801146329</v>
      </c>
      <c r="F171" s="40">
        <v>0.56623827774102464</v>
      </c>
      <c r="G171" s="41">
        <v>0.30945090074233939</v>
      </c>
    </row>
    <row r="172" spans="1:7" ht="12" x14ac:dyDescent="0.2">
      <c r="A172" s="38" t="s">
        <v>123</v>
      </c>
      <c r="B172" s="39">
        <v>0.99673706040611176</v>
      </c>
      <c r="C172" s="40">
        <v>0.95736392941171611</v>
      </c>
      <c r="D172" s="40">
        <v>0.82611794271398697</v>
      </c>
      <c r="E172" s="40">
        <v>0.636382146651156</v>
      </c>
      <c r="F172" s="40">
        <v>0.73839544124303469</v>
      </c>
      <c r="G172" s="41">
        <v>0.84739542944817736</v>
      </c>
    </row>
    <row r="173" spans="1:7" ht="12" x14ac:dyDescent="0.2">
      <c r="A173" s="38" t="s">
        <v>124</v>
      </c>
      <c r="B173" s="39">
        <v>3.262939593888247E-3</v>
      </c>
      <c r="C173" s="40">
        <v>4.2636070588284017E-2</v>
      </c>
      <c r="D173" s="40">
        <v>0.17234323669084242</v>
      </c>
      <c r="E173" s="40">
        <v>0.36005090485821323</v>
      </c>
      <c r="F173" s="40">
        <v>0.22511913489029295</v>
      </c>
      <c r="G173" s="41">
        <v>0.14518106555506816</v>
      </c>
    </row>
    <row r="174" spans="1:7" ht="12" x14ac:dyDescent="0.2">
      <c r="A174" s="38" t="s">
        <v>125</v>
      </c>
      <c r="B174" s="39">
        <v>0</v>
      </c>
      <c r="C174" s="40">
        <v>0</v>
      </c>
      <c r="D174" s="40">
        <v>1.5388205951702729E-3</v>
      </c>
      <c r="E174" s="40">
        <v>3.5669484906306272E-3</v>
      </c>
      <c r="F174" s="40">
        <v>3.2916832230845308E-2</v>
      </c>
      <c r="G174" s="41">
        <v>6.7863704799969301E-3</v>
      </c>
    </row>
    <row r="175" spans="1:7" ht="12" x14ac:dyDescent="0.2">
      <c r="A175" s="38" t="s">
        <v>155</v>
      </c>
      <c r="B175" s="39">
        <v>0</v>
      </c>
      <c r="C175" s="40">
        <v>0</v>
      </c>
      <c r="D175" s="40">
        <v>0</v>
      </c>
      <c r="E175" s="40">
        <v>0</v>
      </c>
      <c r="F175" s="40">
        <v>3.5685916358278958E-3</v>
      </c>
      <c r="G175" s="41">
        <v>6.3713451675854679E-4</v>
      </c>
    </row>
    <row r="176" spans="1:7" ht="12" x14ac:dyDescent="0.2">
      <c r="A176" s="38" t="s">
        <v>156</v>
      </c>
      <c r="B176" s="39">
        <v>0.99941398786126046</v>
      </c>
      <c r="C176" s="40">
        <v>0.99770295690777699</v>
      </c>
      <c r="D176" s="40">
        <v>0.99811127835308455</v>
      </c>
      <c r="E176" s="40">
        <v>0.9989650820086925</v>
      </c>
      <c r="F176" s="40">
        <v>1</v>
      </c>
      <c r="G176" s="41">
        <v>0.99882578173713099</v>
      </c>
    </row>
    <row r="177" spans="1:7" ht="12" x14ac:dyDescent="0.2">
      <c r="A177" s="38" t="s">
        <v>157</v>
      </c>
      <c r="B177" s="39">
        <v>5.8601213874041793E-4</v>
      </c>
      <c r="C177" s="40">
        <v>2.2970430922239294E-3</v>
      </c>
      <c r="D177" s="40">
        <v>0</v>
      </c>
      <c r="E177" s="40">
        <v>1.0349179913073908E-3</v>
      </c>
      <c r="F177" s="40">
        <v>0</v>
      </c>
      <c r="G177" s="41">
        <v>8.1576978438057952E-4</v>
      </c>
    </row>
    <row r="178" spans="1:7" ht="12" x14ac:dyDescent="0.2">
      <c r="A178" s="38" t="s">
        <v>158</v>
      </c>
      <c r="B178" s="39">
        <v>0</v>
      </c>
      <c r="C178" s="40">
        <v>0</v>
      </c>
      <c r="D178" s="40">
        <v>1.8887216469152394E-3</v>
      </c>
      <c r="E178" s="40">
        <v>0</v>
      </c>
      <c r="F178" s="40">
        <v>0</v>
      </c>
      <c r="G178" s="41">
        <v>3.5844847848780752E-4</v>
      </c>
    </row>
    <row r="179" spans="1:7" ht="12" x14ac:dyDescent="0.2">
      <c r="A179" s="38" t="s">
        <v>199</v>
      </c>
      <c r="B179" s="39">
        <v>0</v>
      </c>
      <c r="C179" s="40">
        <v>0</v>
      </c>
      <c r="D179" s="40">
        <v>0</v>
      </c>
      <c r="E179" s="40">
        <v>0</v>
      </c>
      <c r="F179" s="40">
        <v>0</v>
      </c>
      <c r="G179" s="41">
        <v>0</v>
      </c>
    </row>
    <row r="180" spans="1:7" ht="12" x14ac:dyDescent="0.2">
      <c r="A180" s="38" t="s">
        <v>126</v>
      </c>
      <c r="B180" s="39">
        <v>0.72415459890363432</v>
      </c>
      <c r="C180" s="40">
        <v>0.53280916500479869</v>
      </c>
      <c r="D180" s="40">
        <v>0.47030548663227922</v>
      </c>
      <c r="E180" s="40">
        <v>0.41949434747328995</v>
      </c>
      <c r="F180" s="40">
        <v>0.73593877617091186</v>
      </c>
      <c r="G180" s="41">
        <v>0.58418331382426836</v>
      </c>
    </row>
    <row r="181" spans="1:7" ht="12" x14ac:dyDescent="0.2">
      <c r="A181" s="38" t="s">
        <v>127</v>
      </c>
      <c r="B181" s="39">
        <v>0.26226981606404581</v>
      </c>
      <c r="C181" s="40">
        <v>0.41927398194491566</v>
      </c>
      <c r="D181" s="40">
        <v>0.43981951599498387</v>
      </c>
      <c r="E181" s="40">
        <v>0.46385492344970186</v>
      </c>
      <c r="F181" s="40">
        <v>0.17968138547381796</v>
      </c>
      <c r="G181" s="41">
        <v>0.34988725340154375</v>
      </c>
    </row>
    <row r="182" spans="1:7" ht="12" x14ac:dyDescent="0.2">
      <c r="A182" s="38" t="s">
        <v>128</v>
      </c>
      <c r="B182" s="39">
        <v>1.3575585032321225E-2</v>
      </c>
      <c r="C182" s="40">
        <v>4.7916853050285022E-2</v>
      </c>
      <c r="D182" s="40">
        <v>8.7321736647727133E-2</v>
      </c>
      <c r="E182" s="40">
        <v>0.1056850121371387</v>
      </c>
      <c r="F182" s="40">
        <v>6.7487759770694336E-2</v>
      </c>
      <c r="G182" s="41">
        <v>6.0530151864156889E-2</v>
      </c>
    </row>
    <row r="183" spans="1:7" ht="12" x14ac:dyDescent="0.2">
      <c r="A183" s="38" t="s">
        <v>129</v>
      </c>
      <c r="B183" s="39">
        <v>0</v>
      </c>
      <c r="C183" s="40">
        <v>0</v>
      </c>
      <c r="D183" s="40">
        <v>2.5532607250095558E-3</v>
      </c>
      <c r="E183" s="40">
        <v>1.0965716939869745E-2</v>
      </c>
      <c r="F183" s="40">
        <v>1.689207858457541E-2</v>
      </c>
      <c r="G183" s="41">
        <v>5.3992809100312711E-3</v>
      </c>
    </row>
    <row r="184" spans="1:7" ht="12" x14ac:dyDescent="0.2">
      <c r="A184" s="38" t="s">
        <v>130</v>
      </c>
      <c r="B184" s="39">
        <v>0.99826257675382757</v>
      </c>
      <c r="C184" s="40">
        <v>0.97277205311284742</v>
      </c>
      <c r="D184" s="40">
        <v>0.93578060050859491</v>
      </c>
      <c r="E184" s="40">
        <v>0.84170175060044661</v>
      </c>
      <c r="F184" s="40">
        <v>0.91598010896556858</v>
      </c>
      <c r="G184" s="41">
        <v>0.93913513367276491</v>
      </c>
    </row>
    <row r="185" spans="1:7" ht="12" x14ac:dyDescent="0.2">
      <c r="A185" s="38" t="s">
        <v>131</v>
      </c>
      <c r="B185" s="39">
        <v>1.7374232461719089E-3</v>
      </c>
      <c r="C185" s="40">
        <v>2.7227946887152327E-2</v>
      </c>
      <c r="D185" s="40">
        <v>5.9249854750937782E-2</v>
      </c>
      <c r="E185" s="40">
        <v>0.14882872323789173</v>
      </c>
      <c r="F185" s="40">
        <v>7.4344559085616685E-2</v>
      </c>
      <c r="G185" s="41">
        <v>5.6555298383407421E-2</v>
      </c>
    </row>
    <row r="186" spans="1:7" ht="12" x14ac:dyDescent="0.2">
      <c r="A186" s="38" t="s">
        <v>132</v>
      </c>
      <c r="B186" s="39">
        <v>0</v>
      </c>
      <c r="C186" s="40">
        <v>0</v>
      </c>
      <c r="D186" s="40">
        <v>4.1221166237208808E-3</v>
      </c>
      <c r="E186" s="40">
        <v>9.4695261616628192E-3</v>
      </c>
      <c r="F186" s="40">
        <v>9.675331948815067E-3</v>
      </c>
      <c r="G186" s="41">
        <v>4.1487399469799617E-3</v>
      </c>
    </row>
    <row r="187" spans="1:7" ht="12" x14ac:dyDescent="0.2">
      <c r="A187" s="38" t="s">
        <v>159</v>
      </c>
      <c r="B187" s="39">
        <v>0</v>
      </c>
      <c r="C187" s="40">
        <v>0</v>
      </c>
      <c r="D187" s="40">
        <v>8.4742811674781465E-4</v>
      </c>
      <c r="E187" s="40">
        <v>0</v>
      </c>
      <c r="F187" s="40">
        <v>0</v>
      </c>
      <c r="G187" s="41">
        <v>1.6082799684758248E-4</v>
      </c>
    </row>
    <row r="188" spans="1:7" ht="12" x14ac:dyDescent="0.2">
      <c r="A188" s="38" t="s">
        <v>160</v>
      </c>
      <c r="B188" s="39">
        <v>0.94408775593208827</v>
      </c>
      <c r="C188" s="40">
        <v>0.80070346972779349</v>
      </c>
      <c r="D188" s="40">
        <v>0.64632297678096651</v>
      </c>
      <c r="E188" s="40">
        <v>0.4302088551361502</v>
      </c>
      <c r="F188" s="40">
        <v>0.69885264614231379</v>
      </c>
      <c r="G188" s="41">
        <v>0.72397486800090904</v>
      </c>
    </row>
    <row r="189" spans="1:7" ht="12" x14ac:dyDescent="0.2">
      <c r="A189" s="38" t="s">
        <v>161</v>
      </c>
      <c r="B189" s="39">
        <v>5.5912244067912703E-2</v>
      </c>
      <c r="C189" s="40">
        <v>0.19710959144541995</v>
      </c>
      <c r="D189" s="40">
        <v>0.33365947516360661</v>
      </c>
      <c r="E189" s="40">
        <v>0.52490921169348004</v>
      </c>
      <c r="F189" s="40">
        <v>0.25020818899915709</v>
      </c>
      <c r="G189" s="41">
        <v>0.25488939594469329</v>
      </c>
    </row>
    <row r="190" spans="1:7" ht="12" x14ac:dyDescent="0.2">
      <c r="A190" s="38" t="s">
        <v>162</v>
      </c>
      <c r="B190" s="39">
        <v>0</v>
      </c>
      <c r="C190" s="40">
        <v>2.1869388267862916E-3</v>
      </c>
      <c r="D190" s="40">
        <v>2.0017548055426989E-2</v>
      </c>
      <c r="E190" s="40">
        <v>4.3611940865398352E-2</v>
      </c>
      <c r="F190" s="40">
        <v>5.0016958789688731E-2</v>
      </c>
      <c r="G190" s="41">
        <v>2.0751138850643263E-2</v>
      </c>
    </row>
    <row r="191" spans="1:7" ht="12" x14ac:dyDescent="0.2">
      <c r="A191" s="38" t="s">
        <v>163</v>
      </c>
      <c r="B191" s="39">
        <v>0</v>
      </c>
      <c r="C191" s="40">
        <v>0</v>
      </c>
      <c r="D191" s="40">
        <v>0</v>
      </c>
      <c r="E191" s="40">
        <v>1.2699923049702779E-3</v>
      </c>
      <c r="F191" s="40">
        <v>9.2220606884134599E-4</v>
      </c>
      <c r="G191" s="41">
        <v>3.8459720375294375E-4</v>
      </c>
    </row>
    <row r="192" spans="1:7" ht="12" x14ac:dyDescent="0.2">
      <c r="A192" s="38" t="s">
        <v>164</v>
      </c>
      <c r="B192" s="39">
        <v>0.96116117348721453</v>
      </c>
      <c r="C192" s="40">
        <v>0.86791012799317324</v>
      </c>
      <c r="D192" s="40">
        <v>0.7625711421113317</v>
      </c>
      <c r="E192" s="40">
        <v>0.73920208647131802</v>
      </c>
      <c r="F192" s="40">
        <v>0.86990621527168621</v>
      </c>
      <c r="G192" s="41">
        <v>0.84871174865069166</v>
      </c>
    </row>
    <row r="193" spans="1:7" ht="12" x14ac:dyDescent="0.2">
      <c r="A193" s="38" t="s">
        <v>165</v>
      </c>
      <c r="B193" s="39">
        <v>3.8695733410151908E-2</v>
      </c>
      <c r="C193" s="40">
        <v>0.13106937575301647</v>
      </c>
      <c r="D193" s="40">
        <v>0.23527956890968776</v>
      </c>
      <c r="E193" s="40">
        <v>0.25532694327397265</v>
      </c>
      <c r="F193" s="40">
        <v>0.11875492319325251</v>
      </c>
      <c r="G193" s="41">
        <v>0.14765471348071491</v>
      </c>
    </row>
    <row r="194" spans="1:7" ht="12" x14ac:dyDescent="0.2">
      <c r="A194" s="38" t="s">
        <v>133</v>
      </c>
      <c r="B194" s="39">
        <v>1.4309310263297553E-4</v>
      </c>
      <c r="C194" s="40">
        <v>1.0204962538099571E-3</v>
      </c>
      <c r="D194" s="40">
        <v>2.149288978980131E-3</v>
      </c>
      <c r="E194" s="40">
        <v>5.4709702547092957E-3</v>
      </c>
      <c r="F194" s="40">
        <v>9.5339018294874657E-3</v>
      </c>
      <c r="G194" s="41">
        <v>3.3112812903316148E-3</v>
      </c>
    </row>
    <row r="195" spans="1:7" ht="12" x14ac:dyDescent="0.2">
      <c r="A195" s="38" t="s">
        <v>166</v>
      </c>
      <c r="B195" s="39">
        <v>0</v>
      </c>
      <c r="C195" s="40">
        <v>0</v>
      </c>
      <c r="D195" s="40">
        <v>0</v>
      </c>
      <c r="E195" s="40">
        <v>0</v>
      </c>
      <c r="F195" s="40">
        <v>1.8049597055744767E-3</v>
      </c>
      <c r="G195" s="41">
        <v>3.2225657826299346E-4</v>
      </c>
    </row>
    <row r="196" spans="1:7" ht="12" x14ac:dyDescent="0.2">
      <c r="A196" s="38" t="s">
        <v>134</v>
      </c>
      <c r="B196" s="39">
        <v>0.96729081114479742</v>
      </c>
      <c r="C196" s="40">
        <v>0.92401298588339098</v>
      </c>
      <c r="D196" s="40">
        <v>0.91099043040106809</v>
      </c>
      <c r="E196" s="40">
        <v>0.89284774400231015</v>
      </c>
      <c r="F196" s="40">
        <v>0.94521220648236259</v>
      </c>
      <c r="G196" s="41">
        <v>0.9304845009795204</v>
      </c>
    </row>
    <row r="197" spans="1:7" ht="12" x14ac:dyDescent="0.2">
      <c r="A197" s="38" t="s">
        <v>135</v>
      </c>
      <c r="B197" s="39">
        <v>3.2709188855202527E-2</v>
      </c>
      <c r="C197" s="40">
        <v>7.5987014116607299E-2</v>
      </c>
      <c r="D197" s="40">
        <v>8.9009569598931804E-2</v>
      </c>
      <c r="E197" s="40">
        <v>0.10097616543354057</v>
      </c>
      <c r="F197" s="40">
        <v>4.5906618019986647E-2</v>
      </c>
      <c r="G197" s="41">
        <v>6.6863224018956779E-2</v>
      </c>
    </row>
    <row r="198" spans="1:7" ht="12" x14ac:dyDescent="0.2">
      <c r="A198" s="38" t="s">
        <v>167</v>
      </c>
      <c r="B198" s="39">
        <v>0</v>
      </c>
      <c r="C198" s="40">
        <v>0</v>
      </c>
      <c r="D198" s="40">
        <v>0</v>
      </c>
      <c r="E198" s="40">
        <v>6.176090564150011E-3</v>
      </c>
      <c r="F198" s="40">
        <v>8.8811754976488421E-3</v>
      </c>
      <c r="G198" s="41">
        <v>2.6522750015204538E-3</v>
      </c>
    </row>
    <row r="199" spans="1:7" ht="12.75" thickBot="1" x14ac:dyDescent="0.25">
      <c r="A199" s="42" t="s">
        <v>200</v>
      </c>
      <c r="B199" s="43">
        <v>0</v>
      </c>
      <c r="C199" s="44">
        <v>0</v>
      </c>
      <c r="D199" s="44">
        <v>0</v>
      </c>
      <c r="E199" s="44">
        <v>0</v>
      </c>
      <c r="F199" s="44">
        <v>0</v>
      </c>
      <c r="G199" s="45">
        <v>0</v>
      </c>
    </row>
  </sheetData>
  <mergeCells count="33">
    <mergeCell ref="A40:B40"/>
    <mergeCell ref="A18:A19"/>
    <mergeCell ref="A20:G20"/>
    <mergeCell ref="A27:C27"/>
    <mergeCell ref="A28:C28"/>
    <mergeCell ref="A29:A30"/>
    <mergeCell ref="A31:B31"/>
    <mergeCell ref="A32:B32"/>
    <mergeCell ref="A33:B33"/>
    <mergeCell ref="A34:B34"/>
    <mergeCell ref="A35:B35"/>
    <mergeCell ref="A36:B36"/>
    <mergeCell ref="A45:C45"/>
    <mergeCell ref="A82:G82"/>
    <mergeCell ref="A83:G83"/>
    <mergeCell ref="A84:A85"/>
    <mergeCell ref="B84:G84"/>
    <mergeCell ref="A4:G4"/>
    <mergeCell ref="A5:B6"/>
    <mergeCell ref="C5:D5"/>
    <mergeCell ref="F5:F6"/>
    <mergeCell ref="A41:A44"/>
    <mergeCell ref="G5:G6"/>
    <mergeCell ref="A7:A8"/>
    <mergeCell ref="A9:G9"/>
    <mergeCell ref="A15:G15"/>
    <mergeCell ref="A16:B17"/>
    <mergeCell ref="C16:D16"/>
    <mergeCell ref="F16:F17"/>
    <mergeCell ref="G16:G17"/>
    <mergeCell ref="A37:B37"/>
    <mergeCell ref="A38:B38"/>
    <mergeCell ref="A39:B39"/>
  </mergeCells>
  <pageMargins left="0.7" right="0.7" top="0.75" bottom="0.7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Urban (2)</vt:lpstr>
      <vt:lpstr>Urban</vt:lpstr>
      <vt:lpstr>Rural</vt:lpstr>
      <vt:lpstr>Composite</vt:lpstr>
    </vt:vector>
  </TitlesOfParts>
  <Company>Macro International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 Rutstein</dc:creator>
  <cp:lastModifiedBy>Shea Rutstein</cp:lastModifiedBy>
  <cp:lastPrinted>2013-11-21T21:18:46Z</cp:lastPrinted>
  <dcterms:created xsi:type="dcterms:W3CDTF">2013-06-05T17:14:03Z</dcterms:created>
  <dcterms:modified xsi:type="dcterms:W3CDTF">2014-04-07T19:03:09Z</dcterms:modified>
</cp:coreProperties>
</file>